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25" activeTab="1"/>
  </bookViews>
  <sheets>
    <sheet name="OM 1" sheetId="1" r:id="rId1"/>
    <sheet name="OM 2" sheetId="2" r:id="rId2"/>
  </sheets>
  <definedNames/>
  <calcPr fullCalcOnLoad="1"/>
</workbook>
</file>

<file path=xl/sharedStrings.xml><?xml version="1.0" encoding="utf-8"?>
<sst xmlns="http://schemas.openxmlformats.org/spreadsheetml/2006/main" count="967" uniqueCount="184">
  <si>
    <t>Krediti na kartice do 60 rata, te putem banaka bez jamaca !!!</t>
  </si>
  <si>
    <t>www.yamaha.com.hr, info@yamaha.com.hr</t>
  </si>
  <si>
    <t>Tel: 01/6697-197 , 6681-317, Fax: 01/6681-321</t>
  </si>
  <si>
    <t xml:space="preserve">SIBEG d.o.o.        Božidara Magovca 54        10010 ZAGREB       </t>
  </si>
  <si>
    <t>FT8GEPL, FT9.9LEPL, F15CEPL, F20BEPS, F20BEPL posjeduju samo Power Tilt</t>
  </si>
  <si>
    <t>Alu-DT</t>
  </si>
  <si>
    <t>u</t>
  </si>
  <si>
    <t>E</t>
  </si>
  <si>
    <t>Carb</t>
  </si>
  <si>
    <t>L</t>
  </si>
  <si>
    <t xml:space="preserve">FT25FETL            </t>
  </si>
  <si>
    <t>Alu</t>
  </si>
  <si>
    <t>EFI</t>
  </si>
  <si>
    <t xml:space="preserve">F25GETL             </t>
  </si>
  <si>
    <t xml:space="preserve">F25GEL              </t>
  </si>
  <si>
    <t>S</t>
  </si>
  <si>
    <t>F25GES</t>
  </si>
  <si>
    <t>M</t>
  </si>
  <si>
    <t xml:space="preserve">F25GWHL             </t>
  </si>
  <si>
    <t xml:space="preserve">F25GWHS            </t>
  </si>
  <si>
    <t xml:space="preserve">F25GMHL             </t>
  </si>
  <si>
    <t xml:space="preserve">F25GMHS            </t>
  </si>
  <si>
    <t>F20BEHL</t>
  </si>
  <si>
    <t>super cijena</t>
  </si>
  <si>
    <t>F20BEPL</t>
  </si>
  <si>
    <t>F20BEPS</t>
  </si>
  <si>
    <t>F20BEL</t>
  </si>
  <si>
    <t>F20BES</t>
  </si>
  <si>
    <t>opc.</t>
  </si>
  <si>
    <t>F20BMHL</t>
  </si>
  <si>
    <t>F20BMHS</t>
  </si>
  <si>
    <t>F15CEPL</t>
  </si>
  <si>
    <t>F15CEHL</t>
  </si>
  <si>
    <t>F15CEL</t>
  </si>
  <si>
    <t>F15CES</t>
  </si>
  <si>
    <t>F15CMHL</t>
  </si>
  <si>
    <t>F15CMHS</t>
  </si>
  <si>
    <t>FT9.9LEPL</t>
  </si>
  <si>
    <t>X</t>
  </si>
  <si>
    <t>FT9.9LEX</t>
  </si>
  <si>
    <t>FT9.9LEL</t>
  </si>
  <si>
    <t>FT9.9LMHX</t>
  </si>
  <si>
    <t>FT9.9LMHL</t>
  </si>
  <si>
    <t>F9.9JEL</t>
  </si>
  <si>
    <t>F9.9JES</t>
  </si>
  <si>
    <t>F9.9JMHL</t>
  </si>
  <si>
    <t>F9.9JMHS</t>
  </si>
  <si>
    <t>FT8GEPL</t>
  </si>
  <si>
    <t>FT8GEX</t>
  </si>
  <si>
    <t>FT8GEL</t>
  </si>
  <si>
    <t>FT8GMHX</t>
  </si>
  <si>
    <t>FT8GMHL</t>
  </si>
  <si>
    <t>F8FMHL</t>
  </si>
  <si>
    <t>F8FMHS</t>
  </si>
  <si>
    <t>F6CMHL</t>
  </si>
  <si>
    <t>F6CMHS</t>
  </si>
  <si>
    <t>F5AMHL</t>
  </si>
  <si>
    <t>F5AMHS</t>
  </si>
  <si>
    <t>F4BMHL</t>
  </si>
  <si>
    <t>F4BMHS</t>
  </si>
  <si>
    <t>F2.5BMHL</t>
  </si>
  <si>
    <t>F2.5BMHS</t>
  </si>
  <si>
    <t>Propeler</t>
  </si>
  <si>
    <t>Punjenje baterije (DC)</t>
  </si>
  <si>
    <t>Daljinska komanda bočna</t>
  </si>
  <si>
    <t>Ručica</t>
  </si>
  <si>
    <t>Power Trim&amp;Tilt</t>
  </si>
  <si>
    <t>Pokretanje</t>
  </si>
  <si>
    <t>Rezervoar  (L)</t>
  </si>
  <si>
    <t>Težina (kg)</t>
  </si>
  <si>
    <t>Snaga  (kW )</t>
  </si>
  <si>
    <t>Napajanje gorivom</t>
  </si>
  <si>
    <t>Obujam (ccm)</t>
  </si>
  <si>
    <t>Broj cilindara</t>
  </si>
  <si>
    <t>Osovina</t>
  </si>
  <si>
    <t>Model</t>
  </si>
  <si>
    <t>4 TAKTNI VANBRODSKI MOTORI</t>
  </si>
  <si>
    <t>Za sve modele koji posjeduju ubrizgavanje goriva (od 30KS naviše) preporuča se upotreba separatora goriva</t>
  </si>
  <si>
    <t>Od standardne bočne do bočne ugradbene ili top komande sa panel prekidačima i instalacijom  1.000 kn</t>
  </si>
  <si>
    <r>
      <t xml:space="preserve">Daljinske komande </t>
    </r>
    <r>
      <rPr>
        <sz val="10"/>
        <rFont val="Arial CE"/>
        <family val="0"/>
      </rPr>
      <t>(vrijedi za motore od F30B do F200F)</t>
    </r>
  </si>
  <si>
    <t xml:space="preserve">Dodatni drugi  LCD 6Y9 5" instrument </t>
  </si>
  <si>
    <t>Jednostruka montaža</t>
  </si>
  <si>
    <r>
      <rPr>
        <b/>
        <sz val="10"/>
        <rFont val="Arial CE"/>
        <family val="0"/>
      </rPr>
      <t xml:space="preserve">Instrumenti </t>
    </r>
    <r>
      <rPr>
        <sz val="10"/>
        <rFont val="Arial CE"/>
        <family val="0"/>
      </rPr>
      <t xml:space="preserve">(vrijedi za modele sa elektronskom komandom, F200G, F225F, F250D, F300B i F350A)  </t>
    </r>
  </si>
  <si>
    <t>Svi modeli opremljeni elektronskom komandom DBW posjeduju LCD instrument 6YC 4.3"</t>
  </si>
  <si>
    <t>Od instrumenata LAN standardnog okruglog oblika do LCD 6YC 4.3"</t>
  </si>
  <si>
    <r>
      <rPr>
        <b/>
        <sz val="10"/>
        <rFont val="Arial CE"/>
        <family val="0"/>
      </rPr>
      <t xml:space="preserve">Instrumenti </t>
    </r>
    <r>
      <rPr>
        <sz val="10"/>
        <rFont val="Arial CE"/>
        <family val="0"/>
      </rPr>
      <t xml:space="preserve">(vrijedi za sve modele od F30 do F200F) </t>
    </r>
  </si>
  <si>
    <t>IZBOR KONFIGURACIJE (doplata s obzirom na standardnu konfiguraciju u cjeniku)</t>
  </si>
  <si>
    <t xml:space="preserve"> kod modela F200G, F225F, F250D, F300B, F350A) te panel sa prekidačima</t>
  </si>
  <si>
    <t>Pri duploj instalaciji motora (od FL115 do FL350) u kompletu se nalazi LCD instrument 6YC 4.3", dupla top komanda (digitalna elektronska</t>
  </si>
  <si>
    <t>FT=High trust-visoki potisak</t>
  </si>
  <si>
    <t>Inox X SDS =polirani inox XL SDS serija</t>
  </si>
  <si>
    <t>W- elektro i ručno pokretanje</t>
  </si>
  <si>
    <t>FL=model s kontra rotacijom</t>
  </si>
  <si>
    <t>Inox SDS =polirani inox SDS serija</t>
  </si>
  <si>
    <t>D=hidro amortizer</t>
  </si>
  <si>
    <t>U=super ultra duga</t>
  </si>
  <si>
    <t>Alu-DT=aluminij "visoki potisak"</t>
  </si>
  <si>
    <t>H=ručica za upravljanje</t>
  </si>
  <si>
    <t>X=ultra duga</t>
  </si>
  <si>
    <t>Alu=aluminij</t>
  </si>
  <si>
    <t>E=električno pokretanje</t>
  </si>
  <si>
    <t>L=duga osovina</t>
  </si>
  <si>
    <t>EFI=elektronsko ubrizgavanje goriva</t>
  </si>
  <si>
    <t>M=ručno pokretanje</t>
  </si>
  <si>
    <t>S=kratka osovina</t>
  </si>
  <si>
    <t>Inox X SDS</t>
  </si>
  <si>
    <t>V8</t>
  </si>
  <si>
    <t>U</t>
  </si>
  <si>
    <t>FL350AETU</t>
  </si>
  <si>
    <t>F350AETU</t>
  </si>
  <si>
    <t>FL350AETX</t>
  </si>
  <si>
    <t>F350AETX</t>
  </si>
  <si>
    <t>4 TAKTNI VANBRODSKI MOTORI EFI - V8 V.C.T.</t>
  </si>
  <si>
    <t>Inox SDS</t>
  </si>
  <si>
    <r>
      <t>6V60</t>
    </r>
    <r>
      <rPr>
        <sz val="10"/>
        <rFont val="Arial"/>
        <family val="2"/>
      </rPr>
      <t>°</t>
    </r>
  </si>
  <si>
    <t>FL300BETU</t>
  </si>
  <si>
    <t>F300BETU</t>
  </si>
  <si>
    <t>FL300BETX</t>
  </si>
  <si>
    <t>F300BETX</t>
  </si>
  <si>
    <t>FL250DETU</t>
  </si>
  <si>
    <t>F250DETU</t>
  </si>
  <si>
    <t>FL250DETX</t>
  </si>
  <si>
    <t>F250DETX</t>
  </si>
  <si>
    <t>F225FETU</t>
  </si>
  <si>
    <t>FL225FETX</t>
  </si>
  <si>
    <t>F225FETX</t>
  </si>
  <si>
    <t>4 TAKTNI VANBRODSKI MOTORI EFI - V6 V.C.T.</t>
  </si>
  <si>
    <t>F200F i F200G opremljeni su V.C.T. (Variable Camshaft Timing)- sustavom varijabilnog zakretanja bregastih osovina</t>
  </si>
  <si>
    <t>147.1</t>
  </si>
  <si>
    <t>V6</t>
  </si>
  <si>
    <t>F225BETX</t>
  </si>
  <si>
    <t>FL200GETX</t>
  </si>
  <si>
    <t>F200GETX</t>
  </si>
  <si>
    <t>F200GETL</t>
  </si>
  <si>
    <t>FL200FETX</t>
  </si>
  <si>
    <t>F200FETX</t>
  </si>
  <si>
    <t>F200FETL</t>
  </si>
  <si>
    <t>FL175CETX</t>
  </si>
  <si>
    <t>F175CETX</t>
  </si>
  <si>
    <t>F175CETL</t>
  </si>
  <si>
    <t>F175AETX</t>
  </si>
  <si>
    <t>F175AETL</t>
  </si>
  <si>
    <t>FL150GETX</t>
  </si>
  <si>
    <t>F150GETX</t>
  </si>
  <si>
    <t>F150GETL</t>
  </si>
  <si>
    <t>FL150DETX</t>
  </si>
  <si>
    <t>F150DETX</t>
  </si>
  <si>
    <t>FL150DETL</t>
  </si>
  <si>
    <t>F150DETL</t>
  </si>
  <si>
    <t>F130AETX</t>
  </si>
  <si>
    <t>F130AETL</t>
  </si>
  <si>
    <t>FL115BETX</t>
  </si>
  <si>
    <t>F115BETX</t>
  </si>
  <si>
    <t>F115BETL</t>
  </si>
  <si>
    <t>F100FETX</t>
  </si>
  <si>
    <t>F100FETL</t>
  </si>
  <si>
    <t>F80DETX</t>
  </si>
  <si>
    <t>F80DETL</t>
  </si>
  <si>
    <t>F70AETL</t>
  </si>
  <si>
    <t>FT60GETX</t>
  </si>
  <si>
    <t>FT60GETL</t>
  </si>
  <si>
    <t>F60FETL</t>
  </si>
  <si>
    <t>FT50JETL</t>
  </si>
  <si>
    <t>F50HETL</t>
  </si>
  <si>
    <t>x</t>
  </si>
  <si>
    <t>F40GETL</t>
  </si>
  <si>
    <t>F40HETL</t>
  </si>
  <si>
    <t xml:space="preserve">F40FETL </t>
  </si>
  <si>
    <t xml:space="preserve">F40FETS </t>
  </si>
  <si>
    <t xml:space="preserve">F40FEHDL </t>
  </si>
  <si>
    <t xml:space="preserve">F40FEHDS </t>
  </si>
  <si>
    <t>F30BEHDL</t>
  </si>
  <si>
    <t>F30BETL</t>
  </si>
  <si>
    <t>F30BETS</t>
  </si>
  <si>
    <t>Multifukcijski LCD 6YC 4.3"</t>
  </si>
  <si>
    <t>LAN Speed&amp;fuel metar</t>
  </si>
  <si>
    <t>LAN Tahometar</t>
  </si>
  <si>
    <t>Digitalna elektronska komanda Drive by wire</t>
  </si>
  <si>
    <t>4 TAKTNI VANBRODSKI MOTORI EFI</t>
  </si>
  <si>
    <t>Od instrumenta LCD 6YC 4.3" do LCD CL7 7": Jednostruka montaža 9.900 kn, a dupla montaža 13.000 kn</t>
  </si>
  <si>
    <t>F70AETX</t>
  </si>
  <si>
    <t>MPC gotovina</t>
  </si>
  <si>
    <t xml:space="preserve"> MPC</t>
  </si>
  <si>
    <t xml:space="preserve">MPC kartice beskamatno 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</si>
</sst>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_-* #,##0.00\-;_-* &quot;-&quot;??_-;_-@_-"/>
    <numFmt numFmtId="165" formatCode="_-* #,##0.00\ _S_I_T_-;\-* #,##0.00\ _S_I_T_-;_-* &quot;-&quot;??\ _S_I_T_-;_-@_-"/>
    <numFmt numFmtId="166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0"/>
      <name val="Verdana"/>
      <family val="2"/>
    </font>
    <font>
      <sz val="11"/>
      <name val="Verdana"/>
      <family val="2"/>
    </font>
    <font>
      <b/>
      <sz val="12"/>
      <name val="Arial"/>
      <family val="2"/>
    </font>
    <font>
      <sz val="7"/>
      <name val="Arial CE"/>
      <family val="0"/>
    </font>
    <font>
      <b/>
      <sz val="7"/>
      <name val="Arial CE"/>
      <family val="0"/>
    </font>
    <font>
      <sz val="10"/>
      <name val="Arial"/>
      <family val="2"/>
    </font>
    <font>
      <sz val="10"/>
      <name val="Monotype Sorts"/>
      <family val="0"/>
    </font>
    <font>
      <b/>
      <sz val="10"/>
      <name val="Arial"/>
      <family val="2"/>
    </font>
    <font>
      <i/>
      <sz val="9"/>
      <color indexed="10"/>
      <name val="Arial CE"/>
      <family val="0"/>
    </font>
    <font>
      <i/>
      <sz val="9"/>
      <name val="Arial"/>
      <family val="2"/>
    </font>
    <font>
      <i/>
      <sz val="14"/>
      <name val="Arial"/>
      <family val="2"/>
    </font>
    <font>
      <sz val="10"/>
      <name val="GFT Yamaha Motor"/>
      <family val="3"/>
    </font>
    <font>
      <b/>
      <sz val="12"/>
      <name val="GFT Yamaha Motor"/>
      <family val="3"/>
    </font>
    <font>
      <sz val="9"/>
      <name val="Arial"/>
      <family val="2"/>
    </font>
    <font>
      <i/>
      <sz val="9"/>
      <name val="Arial CE"/>
      <family val="0"/>
    </font>
    <font>
      <b/>
      <sz val="9"/>
      <name val="Arial CE"/>
      <family val="0"/>
    </font>
    <font>
      <sz val="10"/>
      <color indexed="12"/>
      <name val="Monotype Sorts"/>
      <family val="0"/>
    </font>
    <font>
      <b/>
      <sz val="10"/>
      <color indexed="12"/>
      <name val="Arial CE"/>
      <family val="2"/>
    </font>
    <font>
      <b/>
      <i/>
      <sz val="10"/>
      <name val="Arial"/>
      <family val="2"/>
    </font>
    <font>
      <sz val="8"/>
      <name val="Arial CE"/>
      <family val="0"/>
    </font>
    <font>
      <b/>
      <sz val="9"/>
      <name val="Arial"/>
      <family val="2"/>
    </font>
    <font>
      <sz val="9"/>
      <name val="Monotype Sorts"/>
      <family val="0"/>
    </font>
    <font>
      <i/>
      <sz val="10"/>
      <name val="Arial CE"/>
      <family val="0"/>
    </font>
    <font>
      <b/>
      <sz val="10"/>
      <color indexed="10"/>
      <name val="Arial CE"/>
      <family val="2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9"/>
      <color rgb="FFFF0000"/>
      <name val="Arial CE"/>
      <family val="0"/>
    </font>
    <font>
      <sz val="10"/>
      <color rgb="FF3324FC"/>
      <name val="Monotype Sorts"/>
      <family val="0"/>
    </font>
    <font>
      <b/>
      <sz val="10"/>
      <color rgb="FF3324FC"/>
      <name val="Arial CE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00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7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8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11" fillId="0" borderId="10" xfId="69" applyNumberFormat="1" applyFont="1" applyBorder="1" applyAlignment="1">
      <alignment horizontal="center" vertical="center"/>
    </xf>
    <xf numFmtId="0" fontId="2" fillId="0" borderId="10" xfId="51" applyBorder="1" applyAlignment="1">
      <alignment vertical="center"/>
      <protection/>
    </xf>
    <xf numFmtId="0" fontId="10" fillId="0" borderId="11" xfId="52" applyNumberFormat="1" applyFont="1" applyFill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12" fillId="0" borderId="11" xfId="49" applyNumberFormat="1" applyFont="1" applyFill="1" applyBorder="1" applyAlignment="1">
      <alignment horizontal="left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11" fillId="0" borderId="10" xfId="69" applyNumberFormat="1" applyFont="1" applyFill="1" applyBorder="1" applyAlignment="1">
      <alignment horizontal="center" vertical="center"/>
    </xf>
    <xf numFmtId="0" fontId="2" fillId="0" borderId="10" xfId="5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69" applyNumberFormat="1" applyFont="1" applyFill="1" applyBorder="1" applyAlignment="1">
      <alignment horizontal="center" vertical="center"/>
    </xf>
    <xf numFmtId="0" fontId="2" fillId="0" borderId="11" xfId="52" applyFont="1" applyBorder="1" applyAlignment="1">
      <alignment horizontal="center" vertical="center"/>
      <protection/>
    </xf>
    <xf numFmtId="0" fontId="64" fillId="0" borderId="0" xfId="51" applyFont="1" applyAlignment="1">
      <alignment horizontal="center" vertical="center"/>
      <protection/>
    </xf>
    <xf numFmtId="0" fontId="2" fillId="0" borderId="10" xfId="69" applyNumberFormat="1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0" fontId="12" fillId="0" borderId="10" xfId="49" applyNumberFormat="1" applyFont="1" applyFill="1" applyBorder="1" applyAlignment="1">
      <alignment horizontal="left" vertical="center"/>
      <protection/>
    </xf>
    <xf numFmtId="0" fontId="2" fillId="0" borderId="0" xfId="51" applyAlignment="1">
      <alignment vertical="center" textRotation="90"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0" fontId="12" fillId="0" borderId="10" xfId="52" applyNumberFormat="1" applyFont="1" applyFill="1" applyBorder="1" applyAlignment="1">
      <alignment horizontal="left" vertical="center"/>
      <protection/>
    </xf>
    <xf numFmtId="0" fontId="3" fillId="0" borderId="10" xfId="51" applyFont="1" applyFill="1" applyBorder="1" applyAlignment="1">
      <alignment horizontal="center" vertical="center" textRotation="90"/>
      <protection/>
    </xf>
    <xf numFmtId="0" fontId="4" fillId="0" borderId="10" xfId="51" applyFont="1" applyFill="1" applyBorder="1" applyAlignment="1">
      <alignment horizontal="center" vertical="center" textRotation="90"/>
      <protection/>
    </xf>
    <xf numFmtId="0" fontId="3" fillId="0" borderId="10" xfId="52" applyFont="1" applyFill="1" applyBorder="1" applyAlignment="1">
      <alignment horizontal="center" vertical="center" textRotation="90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2" fillId="0" borderId="0" xfId="51" applyFill="1">
      <alignment/>
      <protection/>
    </xf>
    <xf numFmtId="0" fontId="3" fillId="0" borderId="0" xfId="51" applyFont="1" applyFill="1">
      <alignment/>
      <protection/>
    </xf>
    <xf numFmtId="0" fontId="14" fillId="0" borderId="0" xfId="49" applyFont="1" applyFill="1" applyBorder="1" applyAlignment="1">
      <alignment vertical="center"/>
      <protection/>
    </xf>
    <xf numFmtId="0" fontId="14" fillId="0" borderId="12" xfId="49" applyFont="1" applyFill="1" applyBorder="1" applyAlignment="1">
      <alignment vertical="center"/>
      <protection/>
    </xf>
    <xf numFmtId="0" fontId="15" fillId="0" borderId="12" xfId="51" applyFont="1" applyFill="1" applyBorder="1" applyAlignment="1">
      <alignment horizontal="center" vertical="center"/>
      <protection/>
    </xf>
    <xf numFmtId="0" fontId="16" fillId="0" borderId="0" xfId="49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18" fillId="0" borderId="0" xfId="49" applyFont="1">
      <alignment/>
      <protection/>
    </xf>
    <xf numFmtId="0" fontId="12" fillId="0" borderId="0" xfId="49" applyFont="1">
      <alignment/>
      <protection/>
    </xf>
    <xf numFmtId="0" fontId="10" fillId="0" borderId="0" xfId="49">
      <alignment/>
      <protection/>
    </xf>
    <xf numFmtId="6" fontId="4" fillId="0" borderId="0" xfId="51" applyNumberFormat="1" applyFont="1" applyAlignment="1">
      <alignment horizontal="left"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0" fontId="19" fillId="0" borderId="0" xfId="51" applyFont="1">
      <alignment/>
      <protection/>
    </xf>
    <xf numFmtId="0" fontId="10" fillId="0" borderId="0" xfId="49" applyFont="1">
      <alignment/>
      <protection/>
    </xf>
    <xf numFmtId="0" fontId="20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0" fontId="20" fillId="0" borderId="0" xfId="51" applyFont="1" applyAlignment="1">
      <alignment vertical="center"/>
      <protection/>
    </xf>
    <xf numFmtId="0" fontId="2" fillId="0" borderId="13" xfId="51" applyFont="1" applyBorder="1" applyAlignment="1">
      <alignment horizontal="center" vertical="center"/>
      <protection/>
    </xf>
    <xf numFmtId="0" fontId="11" fillId="0" borderId="11" xfId="68" applyNumberFormat="1" applyFont="1" applyBorder="1" applyAlignment="1">
      <alignment horizontal="center" vertical="center"/>
    </xf>
    <xf numFmtId="0" fontId="65" fillId="0" borderId="10" xfId="68" applyNumberFormat="1" applyFont="1" applyBorder="1" applyAlignment="1">
      <alignment horizontal="center" vertical="center"/>
    </xf>
    <xf numFmtId="0" fontId="2" fillId="0" borderId="10" xfId="51" applyFont="1" applyBorder="1" applyAlignment="1">
      <alignment horizontal="center" vertical="center"/>
      <protection/>
    </xf>
    <xf numFmtId="0" fontId="10" fillId="0" borderId="10" xfId="68" applyNumberFormat="1" applyFont="1" applyBorder="1" applyAlignment="1">
      <alignment horizontal="center" vertical="center"/>
    </xf>
    <xf numFmtId="166" fontId="2" fillId="0" borderId="10" xfId="51" applyNumberFormat="1" applyFont="1" applyFill="1" applyBorder="1" applyAlignment="1">
      <alignment horizontal="center" vertical="center"/>
      <protection/>
    </xf>
    <xf numFmtId="3" fontId="2" fillId="0" borderId="10" xfId="51" applyNumberFormat="1" applyFont="1" applyFill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10" xfId="49" applyNumberFormat="1" applyFont="1" applyFill="1" applyBorder="1" applyAlignment="1">
      <alignment horizontal="center" vertical="center"/>
      <protection/>
    </xf>
    <xf numFmtId="0" fontId="66" fillId="0" borderId="10" xfId="49" applyNumberFormat="1" applyFont="1" applyFill="1" applyBorder="1" applyAlignment="1">
      <alignment horizontal="left" vertical="center"/>
      <protection/>
    </xf>
    <xf numFmtId="0" fontId="11" fillId="0" borderId="10" xfId="68" applyNumberFormat="1" applyFont="1" applyBorder="1" applyAlignment="1">
      <alignment horizontal="center" vertical="center"/>
    </xf>
    <xf numFmtId="0" fontId="10" fillId="0" borderId="10" xfId="68" applyNumberFormat="1" applyFont="1" applyFill="1" applyBorder="1" applyAlignment="1">
      <alignment horizontal="center" vertical="center"/>
    </xf>
    <xf numFmtId="3" fontId="10" fillId="0" borderId="10" xfId="51" applyNumberFormat="1" applyFont="1" applyFill="1" applyBorder="1" applyAlignment="1">
      <alignment horizontal="center" vertical="center"/>
      <protection/>
    </xf>
    <xf numFmtId="0" fontId="10" fillId="33" borderId="0" xfId="55" applyFill="1" applyBorder="1" applyAlignment="1">
      <alignment/>
      <protection/>
    </xf>
    <xf numFmtId="0" fontId="15" fillId="33" borderId="0" xfId="51" applyFont="1" applyFill="1" applyBorder="1" applyAlignment="1">
      <alignment horizontal="center" vertical="center"/>
      <protection/>
    </xf>
    <xf numFmtId="3" fontId="20" fillId="0" borderId="0" xfId="51" applyNumberFormat="1" applyFont="1" applyBorder="1" applyAlignment="1">
      <alignment horizontal="center" vertical="center"/>
      <protection/>
    </xf>
    <xf numFmtId="3" fontId="4" fillId="0" borderId="0" xfId="51" applyNumberFormat="1" applyFont="1" applyBorder="1" applyAlignment="1">
      <alignment horizontal="center" vertical="center"/>
      <protection/>
    </xf>
    <xf numFmtId="0" fontId="10" fillId="0" borderId="0" xfId="55" applyBorder="1" applyAlignment="1">
      <alignment vertical="center"/>
      <protection/>
    </xf>
    <xf numFmtId="0" fontId="10" fillId="0" borderId="0" xfId="52" applyNumberFormat="1" applyFont="1" applyFill="1" applyBorder="1" applyAlignment="1">
      <alignment horizontal="center" vertical="center"/>
      <protection/>
    </xf>
    <xf numFmtId="0" fontId="11" fillId="0" borderId="0" xfId="68" applyNumberFormat="1" applyFont="1" applyBorder="1" applyAlignment="1">
      <alignment horizontal="center" vertical="center"/>
    </xf>
    <xf numFmtId="0" fontId="65" fillId="0" borderId="0" xfId="68" applyNumberFormat="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66" fillId="0" borderId="0" xfId="55" applyNumberFormat="1" applyFont="1" applyFill="1" applyBorder="1" applyAlignment="1">
      <alignment horizontal="left" vertical="center"/>
      <protection/>
    </xf>
    <xf numFmtId="0" fontId="65" fillId="0" borderId="14" xfId="68" applyNumberFormat="1" applyFont="1" applyBorder="1" applyAlignment="1">
      <alignment horizontal="center" vertical="center"/>
    </xf>
    <xf numFmtId="0" fontId="11" fillId="0" borderId="15" xfId="68" applyNumberFormat="1" applyFont="1" applyBorder="1" applyAlignment="1">
      <alignment horizontal="center" vertical="center"/>
    </xf>
    <xf numFmtId="0" fontId="2" fillId="0" borderId="16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17" xfId="51" applyFont="1" applyFill="1" applyBorder="1" applyAlignment="1">
      <alignment horizontal="center" vertical="center"/>
      <protection/>
    </xf>
    <xf numFmtId="0" fontId="2" fillId="0" borderId="17" xfId="55" applyNumberFormat="1" applyFont="1" applyFill="1" applyBorder="1" applyAlignment="1">
      <alignment horizontal="center" vertical="center"/>
      <protection/>
    </xf>
    <xf numFmtId="0" fontId="66" fillId="0" borderId="17" xfId="55" applyNumberFormat="1" applyFont="1" applyFill="1" applyBorder="1" applyAlignment="1">
      <alignment horizontal="left" vertical="center"/>
      <protection/>
    </xf>
    <xf numFmtId="0" fontId="24" fillId="0" borderId="0" xfId="51" applyFont="1" applyAlignment="1">
      <alignment vertical="center"/>
      <protection/>
    </xf>
    <xf numFmtId="0" fontId="65" fillId="0" borderId="13" xfId="68" applyNumberFormat="1" applyFont="1" applyBorder="1" applyAlignment="1">
      <alignment horizontal="center" vertical="center"/>
    </xf>
    <xf numFmtId="0" fontId="11" fillId="0" borderId="13" xfId="68" applyNumberFormat="1" applyFont="1" applyBorder="1" applyAlignment="1">
      <alignment horizontal="center" vertical="center"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66" fillId="0" borderId="11" xfId="55" applyNumberFormat="1" applyFont="1" applyFill="1" applyBorder="1" applyAlignment="1">
      <alignment horizontal="left" vertical="center"/>
      <protection/>
    </xf>
    <xf numFmtId="0" fontId="11" fillId="0" borderId="18" xfId="68" applyNumberFormat="1" applyFont="1" applyBorder="1" applyAlignment="1">
      <alignment horizontal="center" vertical="center"/>
    </xf>
    <xf numFmtId="0" fontId="10" fillId="0" borderId="11" xfId="68" applyNumberFormat="1" applyFont="1" applyBorder="1" applyAlignment="1">
      <alignment horizontal="center" vertical="center"/>
    </xf>
    <xf numFmtId="0" fontId="2" fillId="0" borderId="0" xfId="51" applyFont="1" applyFill="1">
      <alignment/>
      <protection/>
    </xf>
    <xf numFmtId="0" fontId="2" fillId="0" borderId="10" xfId="51" applyFont="1" applyFill="1" applyBorder="1" applyAlignment="1">
      <alignment horizontal="center" vertical="center" textRotation="90"/>
      <protection/>
    </xf>
    <xf numFmtId="0" fontId="18" fillId="0" borderId="0" xfId="55" applyFont="1" applyBorder="1" applyAlignment="1">
      <alignment/>
      <protection/>
    </xf>
    <xf numFmtId="0" fontId="18" fillId="0" borderId="12" xfId="55" applyFont="1" applyBorder="1" applyAlignment="1">
      <alignment/>
      <protection/>
    </xf>
    <xf numFmtId="0" fontId="10" fillId="0" borderId="12" xfId="55" applyBorder="1" applyAlignment="1">
      <alignment/>
      <protection/>
    </xf>
    <xf numFmtId="3" fontId="25" fillId="0" borderId="0" xfId="54" applyNumberFormat="1" applyFont="1" applyBorder="1" applyAlignment="1" applyProtection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26" fillId="0" borderId="0" xfId="68" applyNumberFormat="1" applyFont="1" applyBorder="1" applyAlignment="1">
      <alignment horizontal="center"/>
    </xf>
    <xf numFmtId="0" fontId="25" fillId="0" borderId="0" xfId="68" applyNumberFormat="1" applyFont="1" applyBorder="1" applyAlignment="1">
      <alignment horizontal="center"/>
    </xf>
    <xf numFmtId="0" fontId="4" fillId="0" borderId="0" xfId="51" applyFont="1" applyBorder="1" applyAlignment="1">
      <alignment horizontal="center"/>
      <protection/>
    </xf>
    <xf numFmtId="0" fontId="20" fillId="0" borderId="0" xfId="55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19" fillId="0" borderId="0" xfId="51" applyFont="1" applyAlignment="1">
      <alignment vertical="center"/>
      <protection/>
    </xf>
    <xf numFmtId="0" fontId="18" fillId="0" borderId="0" xfId="52" applyNumberFormat="1" applyFont="1" applyFill="1" applyBorder="1" applyAlignment="1">
      <alignment horizontal="center" vertical="center"/>
      <protection/>
    </xf>
    <xf numFmtId="0" fontId="26" fillId="0" borderId="0" xfId="68" applyNumberFormat="1" applyFont="1" applyBorder="1" applyAlignment="1">
      <alignment horizontal="center" vertical="center"/>
    </xf>
    <xf numFmtId="0" fontId="4" fillId="0" borderId="0" xfId="51" applyFont="1" applyBorder="1" applyAlignment="1">
      <alignment horizontal="center" vertical="center"/>
      <protection/>
    </xf>
    <xf numFmtId="0" fontId="18" fillId="0" borderId="0" xfId="68" applyNumberFormat="1" applyFont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27" fillId="0" borderId="0" xfId="51" applyFont="1" applyAlignment="1">
      <alignment vertical="center"/>
      <protection/>
    </xf>
    <xf numFmtId="3" fontId="2" fillId="0" borderId="11" xfId="51" applyNumberFormat="1" applyFont="1" applyBorder="1" applyAlignment="1">
      <alignment horizontal="center" vertical="center"/>
      <protection/>
    </xf>
    <xf numFmtId="0" fontId="3" fillId="0" borderId="10" xfId="55" applyNumberFormat="1" applyFont="1" applyFill="1" applyBorder="1" applyAlignment="1">
      <alignment horizontal="left" vertical="center"/>
      <protection/>
    </xf>
    <xf numFmtId="0" fontId="66" fillId="0" borderId="10" xfId="55" applyNumberFormat="1" applyFont="1" applyFill="1" applyBorder="1" applyAlignment="1">
      <alignment horizontal="left" vertical="center"/>
      <protection/>
    </xf>
    <xf numFmtId="166" fontId="2" fillId="0" borderId="10" xfId="51" applyNumberFormat="1" applyFont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166" fontId="2" fillId="0" borderId="11" xfId="51" applyNumberFormat="1" applyFont="1" applyBorder="1" applyAlignment="1">
      <alignment horizontal="center" vertical="center"/>
      <protection/>
    </xf>
    <xf numFmtId="0" fontId="2" fillId="0" borderId="10" xfId="55" applyNumberFormat="1" applyFont="1" applyFill="1" applyBorder="1" applyAlignment="1">
      <alignment horizontal="center" vertical="center"/>
      <protection/>
    </xf>
    <xf numFmtId="0" fontId="66" fillId="0" borderId="10" xfId="55" applyNumberFormat="1" applyFont="1" applyFill="1" applyBorder="1" applyAlignment="1">
      <alignment horizontal="left" vertical="center"/>
      <protection/>
    </xf>
    <xf numFmtId="0" fontId="3" fillId="0" borderId="10" xfId="55" applyNumberFormat="1" applyFont="1" applyFill="1" applyBorder="1" applyAlignment="1">
      <alignment horizontal="left" vertical="center"/>
      <protection/>
    </xf>
    <xf numFmtId="0" fontId="11" fillId="0" borderId="10" xfId="68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0" fontId="67" fillId="0" borderId="10" xfId="52" applyNumberFormat="1" applyFont="1" applyFill="1" applyBorder="1" applyAlignment="1">
      <alignment horizontal="center" vertical="center"/>
      <protection/>
    </xf>
    <xf numFmtId="0" fontId="68" fillId="0" borderId="10" xfId="51" applyFont="1" applyBorder="1" applyAlignment="1">
      <alignment horizontal="center" vertical="center"/>
      <protection/>
    </xf>
    <xf numFmtId="0" fontId="68" fillId="0" borderId="10" xfId="52" applyFont="1" applyBorder="1" applyAlignment="1">
      <alignment horizontal="center" vertical="center"/>
      <protection/>
    </xf>
    <xf numFmtId="3" fontId="67" fillId="0" borderId="10" xfId="51" applyNumberFormat="1" applyFont="1" applyFill="1" applyBorder="1" applyAlignment="1">
      <alignment horizontal="center" vertical="center"/>
      <protection/>
    </xf>
    <xf numFmtId="166" fontId="68" fillId="0" borderId="10" xfId="51" applyNumberFormat="1" applyFont="1" applyFill="1" applyBorder="1" applyAlignment="1">
      <alignment horizontal="center" vertical="center"/>
      <protection/>
    </xf>
    <xf numFmtId="3" fontId="68" fillId="0" borderId="10" xfId="51" applyNumberFormat="1" applyFont="1" applyFill="1" applyBorder="1" applyAlignment="1">
      <alignment horizontal="center" vertical="center"/>
      <protection/>
    </xf>
    <xf numFmtId="3" fontId="69" fillId="0" borderId="10" xfId="51" applyNumberFormat="1" applyFont="1" applyFill="1" applyBorder="1" applyAlignment="1">
      <alignment horizontal="center" vertical="center"/>
      <protection/>
    </xf>
    <xf numFmtId="0" fontId="68" fillId="0" borderId="10" xfId="55" applyNumberFormat="1" applyFont="1" applyFill="1" applyBorder="1" applyAlignment="1">
      <alignment horizontal="center" vertical="center"/>
      <protection/>
    </xf>
    <xf numFmtId="0" fontId="69" fillId="0" borderId="10" xfId="55" applyNumberFormat="1" applyFont="1" applyFill="1" applyBorder="1" applyAlignment="1">
      <alignment horizontal="left" vertical="center"/>
      <protection/>
    </xf>
    <xf numFmtId="0" fontId="2" fillId="0" borderId="0" xfId="51" applyFont="1">
      <alignment/>
      <protection/>
    </xf>
    <xf numFmtId="0" fontId="66" fillId="0" borderId="10" xfId="52" applyFont="1" applyFill="1" applyBorder="1" applyAlignment="1">
      <alignment horizontal="center" vertical="center" textRotation="90" wrapText="1"/>
      <protection/>
    </xf>
    <xf numFmtId="0" fontId="14" fillId="0" borderId="0" xfId="51" applyFont="1" applyFill="1" applyBorder="1" applyAlignment="1">
      <alignment horizontal="center" vertical="center"/>
      <protection/>
    </xf>
    <xf numFmtId="0" fontId="14" fillId="0" borderId="12" xfId="5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textRotation="90"/>
      <protection/>
    </xf>
    <xf numFmtId="0" fontId="2" fillId="0" borderId="0" xfId="51" applyAlignment="1">
      <alignment vertical="center"/>
      <protection/>
    </xf>
    <xf numFmtId="0" fontId="64" fillId="0" borderId="0" xfId="51" applyFont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3" fontId="4" fillId="0" borderId="10" xfId="51" applyNumberFormat="1" applyFont="1" applyBorder="1" applyAlignment="1">
      <alignment horizontal="center" vertical="center"/>
      <protection/>
    </xf>
    <xf numFmtId="3" fontId="3" fillId="0" borderId="10" xfId="51" applyNumberFormat="1" applyFont="1" applyBorder="1" applyAlignment="1">
      <alignment horizontal="center" vertical="center"/>
      <protection/>
    </xf>
    <xf numFmtId="3" fontId="70" fillId="0" borderId="10" xfId="51" applyNumberFormat="1" applyFont="1" applyBorder="1" applyAlignment="1">
      <alignment horizontal="center" vertical="center"/>
      <protection/>
    </xf>
    <xf numFmtId="3" fontId="69" fillId="0" borderId="10" xfId="51" applyNumberFormat="1" applyFont="1" applyBorder="1" applyAlignment="1">
      <alignment horizontal="center" vertical="center"/>
      <protection/>
    </xf>
    <xf numFmtId="3" fontId="4" fillId="0" borderId="11" xfId="51" applyNumberFormat="1" applyFont="1" applyBorder="1" applyAlignment="1">
      <alignment horizontal="center" vertical="center"/>
      <protection/>
    </xf>
    <xf numFmtId="3" fontId="20" fillId="0" borderId="11" xfId="51" applyNumberFormat="1" applyFont="1" applyBorder="1" applyAlignment="1">
      <alignment horizontal="center" vertical="center"/>
      <protection/>
    </xf>
    <xf numFmtId="3" fontId="4" fillId="0" borderId="10" xfId="51" applyNumberFormat="1" applyFont="1" applyBorder="1" applyAlignment="1">
      <alignment horizontal="center" vertical="center"/>
      <protection/>
    </xf>
    <xf numFmtId="3" fontId="20" fillId="0" borderId="10" xfId="51" applyNumberFormat="1" applyFont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 textRotation="90"/>
      <protection/>
    </xf>
    <xf numFmtId="0" fontId="2" fillId="0" borderId="0" xfId="51" applyAlignment="1" applyProtection="1">
      <alignment horizontal="center"/>
      <protection/>
    </xf>
    <xf numFmtId="0" fontId="10" fillId="0" borderId="0" xfId="49" applyAlignment="1">
      <alignment horizontal="center"/>
      <protection/>
    </xf>
    <xf numFmtId="0" fontId="17" fillId="0" borderId="0" xfId="51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34" borderId="0" xfId="5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3" fillId="34" borderId="13" xfId="51" applyFont="1" applyFill="1" applyBorder="1" applyAlignment="1">
      <alignment horizontal="center" vertical="center"/>
      <protection/>
    </xf>
    <xf numFmtId="0" fontId="10" fillId="34" borderId="19" xfId="55" applyFill="1" applyBorder="1" applyAlignment="1">
      <alignment/>
      <protection/>
    </xf>
    <xf numFmtId="0" fontId="10" fillId="34" borderId="20" xfId="55" applyFill="1" applyBorder="1" applyAlignment="1">
      <alignment/>
      <protection/>
    </xf>
    <xf numFmtId="0" fontId="15" fillId="34" borderId="19" xfId="51" applyFont="1" applyFill="1" applyBorder="1" applyAlignment="1">
      <alignment horizontal="center" vertical="center"/>
      <protection/>
    </xf>
    <xf numFmtId="0" fontId="15" fillId="34" borderId="20" xfId="5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textRotation="90"/>
      <protection/>
    </xf>
    <xf numFmtId="0" fontId="10" fillId="0" borderId="10" xfId="55" applyFont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 textRotation="90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55" applyBorder="1" applyAlignment="1">
      <alignment/>
      <protection/>
    </xf>
  </cellXfs>
  <cellStyles count="5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vadno 2" xfId="49"/>
    <cellStyle name="Navadno_CRO280102" xfId="50"/>
    <cellStyle name="Navadno_K_EURO_OM_02_jan'02_VELJA" xfId="51"/>
    <cellStyle name="Navadno_K_OM_03_SLO 2" xfId="52"/>
    <cellStyle name="Neutralno" xfId="53"/>
    <cellStyle name="Normal_SF2000~12_sf 2" xfId="54"/>
    <cellStyle name="Normalno 2" xfId="55"/>
    <cellStyle name="Normalno 3" xfId="56"/>
    <cellStyle name="Percent" xfId="57"/>
    <cellStyle name="Postotak 2" xfId="58"/>
    <cellStyle name="Povezana ćelija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Valuta 2" xfId="67"/>
    <cellStyle name="Vejica_K_EURO_OM_02_jan'02_VELJA" xfId="68"/>
    <cellStyle name="Vejica_K_OM_03_SLO" xfId="69"/>
    <cellStyle name="Comma" xfId="70"/>
    <cellStyle name="Comma [0]" xfId="71"/>
    <cellStyle name="Zarez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104775</xdr:rowOff>
    </xdr:from>
    <xdr:to>
      <xdr:col>14</xdr:col>
      <xdr:colOff>47625</xdr:colOff>
      <xdr:row>0</xdr:row>
      <xdr:rowOff>800100</xdr:rowOff>
    </xdr:to>
    <xdr:pic>
      <xdr:nvPicPr>
        <xdr:cNvPr id="1" name="Picture 7" descr="yamaha-revs-your-hea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0477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4">
      <selection activeCell="R5" sqref="R5"/>
    </sheetView>
  </sheetViews>
  <sheetFormatPr defaultColWidth="9.140625" defaultRowHeight="12.75" customHeight="1"/>
  <cols>
    <col min="1" max="1" width="11.140625" style="1" bestFit="1" customWidth="1"/>
    <col min="2" max="2" width="11.8515625" style="1" customWidth="1"/>
    <col min="3" max="3" width="4.140625" style="1" customWidth="1"/>
    <col min="4" max="5" width="5.57421875" style="1" customWidth="1"/>
    <col min="6" max="7" width="5.00390625" style="1" bestFit="1" customWidth="1"/>
    <col min="8" max="8" width="3.28125" style="1" bestFit="1" customWidth="1"/>
    <col min="9" max="9" width="5.7109375" style="1" customWidth="1"/>
    <col min="10" max="10" width="4.00390625" style="1" customWidth="1"/>
    <col min="11" max="11" width="4.28125" style="1" customWidth="1"/>
    <col min="12" max="12" width="4.00390625" style="1" customWidth="1"/>
    <col min="13" max="13" width="3.7109375" style="1" customWidth="1"/>
    <col min="14" max="14" width="6.00390625" style="1" customWidth="1"/>
    <col min="15" max="15" width="7.8515625" style="1" customWidth="1"/>
    <col min="16" max="17" width="9.140625" style="3" customWidth="1"/>
    <col min="18" max="18" width="9.140625" style="2" customWidth="1"/>
    <col min="19" max="255" width="9.140625" style="1" customWidth="1"/>
    <col min="256" max="16384" width="11.140625" style="1" bestFit="1" customWidth="1"/>
  </cols>
  <sheetData>
    <row r="1" spans="2:18" ht="68.25" customHeight="1"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2:17" ht="4.5" customHeight="1">
      <c r="B2" s="153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41"/>
    </row>
    <row r="3" spans="2:18" ht="25.5" customHeight="1">
      <c r="B3" s="155" t="s">
        <v>76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2:18" s="36" customFormat="1" ht="6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9"/>
      <c r="Q4" s="38"/>
      <c r="R4" s="37"/>
    </row>
    <row r="5" spans="2:18" s="10" customFormat="1" ht="138.75" customHeight="1">
      <c r="B5" s="35" t="s">
        <v>75</v>
      </c>
      <c r="C5" s="34" t="s">
        <v>74</v>
      </c>
      <c r="D5" s="34" t="s">
        <v>73</v>
      </c>
      <c r="E5" s="34" t="s">
        <v>72</v>
      </c>
      <c r="F5" s="34" t="s">
        <v>71</v>
      </c>
      <c r="G5" s="34" t="s">
        <v>70</v>
      </c>
      <c r="H5" s="34" t="s">
        <v>69</v>
      </c>
      <c r="I5" s="34" t="s">
        <v>68</v>
      </c>
      <c r="J5" s="34" t="s">
        <v>67</v>
      </c>
      <c r="K5" s="34" t="s">
        <v>66</v>
      </c>
      <c r="L5" s="34" t="s">
        <v>65</v>
      </c>
      <c r="M5" s="34" t="s">
        <v>64</v>
      </c>
      <c r="N5" s="34" t="s">
        <v>63</v>
      </c>
      <c r="O5" s="34" t="s">
        <v>62</v>
      </c>
      <c r="P5" s="33" t="s">
        <v>183</v>
      </c>
      <c r="Q5" s="33" t="s">
        <v>182</v>
      </c>
      <c r="R5" s="32" t="s">
        <v>181</v>
      </c>
    </row>
    <row r="6" spans="1:18" s="10" customFormat="1" ht="15" customHeight="1">
      <c r="A6" s="24"/>
      <c r="B6" s="28" t="s">
        <v>61</v>
      </c>
      <c r="C6" s="25" t="s">
        <v>15</v>
      </c>
      <c r="D6" s="11">
        <v>1</v>
      </c>
      <c r="E6" s="11">
        <v>72</v>
      </c>
      <c r="F6" s="11" t="s">
        <v>8</v>
      </c>
      <c r="G6" s="11">
        <v>1.8</v>
      </c>
      <c r="H6" s="11">
        <v>17</v>
      </c>
      <c r="I6" s="11">
        <v>0.9</v>
      </c>
      <c r="J6" s="27" t="s">
        <v>17</v>
      </c>
      <c r="K6" s="31"/>
      <c r="L6" s="12" t="s">
        <v>6</v>
      </c>
      <c r="M6" s="31"/>
      <c r="N6" s="31"/>
      <c r="O6" s="30" t="s">
        <v>11</v>
      </c>
      <c r="P6" s="142">
        <f aca="true" t="shared" si="0" ref="P6:P50">R6/0.9</f>
        <v>8000</v>
      </c>
      <c r="Q6" s="142">
        <v>7578.947368421053</v>
      </c>
      <c r="R6" s="143">
        <v>7200</v>
      </c>
    </row>
    <row r="7" spans="1:18" s="10" customFormat="1" ht="15" customHeight="1">
      <c r="A7" s="24"/>
      <c r="B7" s="28" t="s">
        <v>60</v>
      </c>
      <c r="C7" s="15" t="s">
        <v>9</v>
      </c>
      <c r="D7" s="11">
        <v>1</v>
      </c>
      <c r="E7" s="11">
        <v>72</v>
      </c>
      <c r="F7" s="11" t="s">
        <v>8</v>
      </c>
      <c r="G7" s="11">
        <v>1.8</v>
      </c>
      <c r="H7" s="11">
        <v>17</v>
      </c>
      <c r="I7" s="11">
        <v>0.9</v>
      </c>
      <c r="J7" s="27" t="s">
        <v>17</v>
      </c>
      <c r="K7" s="31"/>
      <c r="L7" s="12" t="s">
        <v>6</v>
      </c>
      <c r="M7" s="31"/>
      <c r="N7" s="31"/>
      <c r="O7" s="30" t="s">
        <v>11</v>
      </c>
      <c r="P7" s="142">
        <f t="shared" si="0"/>
        <v>8111.111111111111</v>
      </c>
      <c r="Q7" s="142">
        <v>7684.21052631579</v>
      </c>
      <c r="R7" s="143">
        <v>7300</v>
      </c>
    </row>
    <row r="8" spans="1:18" s="10" customFormat="1" ht="15" customHeight="1">
      <c r="A8" s="24" t="s">
        <v>23</v>
      </c>
      <c r="B8" s="28" t="s">
        <v>59</v>
      </c>
      <c r="C8" s="25" t="s">
        <v>15</v>
      </c>
      <c r="D8" s="11">
        <v>1</v>
      </c>
      <c r="E8" s="11">
        <v>139</v>
      </c>
      <c r="F8" s="11" t="s">
        <v>8</v>
      </c>
      <c r="G8" s="11">
        <v>2.9</v>
      </c>
      <c r="H8" s="11">
        <v>27</v>
      </c>
      <c r="I8" s="11">
        <v>1.1</v>
      </c>
      <c r="J8" s="27" t="s">
        <v>17</v>
      </c>
      <c r="K8" s="31"/>
      <c r="L8" s="12" t="s">
        <v>6</v>
      </c>
      <c r="M8" s="31"/>
      <c r="N8" s="26" t="s">
        <v>28</v>
      </c>
      <c r="O8" s="30" t="s">
        <v>11</v>
      </c>
      <c r="P8" s="142">
        <f t="shared" si="0"/>
        <v>9222.222222222223</v>
      </c>
      <c r="Q8" s="142">
        <v>8736.842105263158</v>
      </c>
      <c r="R8" s="143">
        <v>8300</v>
      </c>
    </row>
    <row r="9" spans="1:18" s="10" customFormat="1" ht="15" customHeight="1">
      <c r="A9" s="24" t="s">
        <v>23</v>
      </c>
      <c r="B9" s="28" t="s">
        <v>58</v>
      </c>
      <c r="C9" s="15" t="s">
        <v>9</v>
      </c>
      <c r="D9" s="11">
        <v>1</v>
      </c>
      <c r="E9" s="11">
        <v>139</v>
      </c>
      <c r="F9" s="11" t="s">
        <v>8</v>
      </c>
      <c r="G9" s="11">
        <v>2.9</v>
      </c>
      <c r="H9" s="11">
        <v>28</v>
      </c>
      <c r="I9" s="11">
        <v>1.1</v>
      </c>
      <c r="J9" s="27" t="s">
        <v>17</v>
      </c>
      <c r="K9" s="31"/>
      <c r="L9" s="12" t="s">
        <v>6</v>
      </c>
      <c r="M9" s="31"/>
      <c r="N9" s="26" t="s">
        <v>28</v>
      </c>
      <c r="O9" s="30" t="s">
        <v>11</v>
      </c>
      <c r="P9" s="142">
        <f t="shared" si="0"/>
        <v>9333.333333333334</v>
      </c>
      <c r="Q9" s="142">
        <v>8842.105263157895</v>
      </c>
      <c r="R9" s="143">
        <v>8400</v>
      </c>
    </row>
    <row r="10" spans="1:18" s="10" customFormat="1" ht="15" customHeight="1">
      <c r="A10" s="24" t="s">
        <v>23</v>
      </c>
      <c r="B10" s="28" t="s">
        <v>57</v>
      </c>
      <c r="C10" s="25" t="s">
        <v>15</v>
      </c>
      <c r="D10" s="11">
        <v>1</v>
      </c>
      <c r="E10" s="11">
        <v>139</v>
      </c>
      <c r="F10" s="11" t="s">
        <v>8</v>
      </c>
      <c r="G10" s="11">
        <v>3.7</v>
      </c>
      <c r="H10" s="11">
        <v>27</v>
      </c>
      <c r="I10" s="11">
        <v>1.1</v>
      </c>
      <c r="J10" s="27" t="s">
        <v>17</v>
      </c>
      <c r="K10" s="11"/>
      <c r="L10" s="12" t="s">
        <v>6</v>
      </c>
      <c r="M10" s="11"/>
      <c r="N10" s="26" t="s">
        <v>28</v>
      </c>
      <c r="O10" s="30" t="s">
        <v>11</v>
      </c>
      <c r="P10" s="142">
        <f t="shared" si="0"/>
        <v>9777.777777777777</v>
      </c>
      <c r="Q10" s="142">
        <v>9263.157894736843</v>
      </c>
      <c r="R10" s="143">
        <v>8800</v>
      </c>
    </row>
    <row r="11" spans="1:18" s="10" customFormat="1" ht="15" customHeight="1">
      <c r="A11" s="24" t="s">
        <v>23</v>
      </c>
      <c r="B11" s="28" t="s">
        <v>56</v>
      </c>
      <c r="C11" s="15" t="s">
        <v>9</v>
      </c>
      <c r="D11" s="11">
        <v>1</v>
      </c>
      <c r="E11" s="11">
        <v>139</v>
      </c>
      <c r="F11" s="11" t="s">
        <v>8</v>
      </c>
      <c r="G11" s="11">
        <v>3.7</v>
      </c>
      <c r="H11" s="11">
        <v>28</v>
      </c>
      <c r="I11" s="11">
        <v>1.1</v>
      </c>
      <c r="J11" s="27" t="s">
        <v>17</v>
      </c>
      <c r="K11" s="11"/>
      <c r="L11" s="12" t="s">
        <v>6</v>
      </c>
      <c r="M11" s="11"/>
      <c r="N11" s="26" t="s">
        <v>28</v>
      </c>
      <c r="O11" s="30" t="s">
        <v>11</v>
      </c>
      <c r="P11" s="142">
        <f t="shared" si="0"/>
        <v>9988.888888888889</v>
      </c>
      <c r="Q11" s="142">
        <v>9463.157894736843</v>
      </c>
      <c r="R11" s="143">
        <v>8990</v>
      </c>
    </row>
    <row r="12" spans="1:18" s="10" customFormat="1" ht="15" customHeight="1">
      <c r="A12" s="24" t="s">
        <v>23</v>
      </c>
      <c r="B12" s="28" t="s">
        <v>55</v>
      </c>
      <c r="C12" s="25" t="s">
        <v>15</v>
      </c>
      <c r="D12" s="11">
        <v>1</v>
      </c>
      <c r="E12" s="11">
        <v>139</v>
      </c>
      <c r="F12" s="11" t="s">
        <v>8</v>
      </c>
      <c r="G12" s="11">
        <v>4.5</v>
      </c>
      <c r="H12" s="11">
        <v>27</v>
      </c>
      <c r="I12" s="11">
        <v>1.1</v>
      </c>
      <c r="J12" s="27" t="s">
        <v>17</v>
      </c>
      <c r="K12" s="11"/>
      <c r="L12" s="12" t="s">
        <v>6</v>
      </c>
      <c r="M12" s="11"/>
      <c r="N12" s="26" t="s">
        <v>28</v>
      </c>
      <c r="O12" s="30" t="s">
        <v>11</v>
      </c>
      <c r="P12" s="142">
        <f t="shared" si="0"/>
        <v>10333.333333333334</v>
      </c>
      <c r="Q12" s="142">
        <v>9789.473684210527</v>
      </c>
      <c r="R12" s="143">
        <v>9300</v>
      </c>
    </row>
    <row r="13" spans="1:18" s="10" customFormat="1" ht="15" customHeight="1">
      <c r="A13" s="24" t="s">
        <v>23</v>
      </c>
      <c r="B13" s="28" t="s">
        <v>54</v>
      </c>
      <c r="C13" s="15" t="s">
        <v>9</v>
      </c>
      <c r="D13" s="11">
        <v>1</v>
      </c>
      <c r="E13" s="11">
        <v>139</v>
      </c>
      <c r="F13" s="11" t="s">
        <v>8</v>
      </c>
      <c r="G13" s="11">
        <v>4.5</v>
      </c>
      <c r="H13" s="11">
        <v>28</v>
      </c>
      <c r="I13" s="11">
        <v>1.1</v>
      </c>
      <c r="J13" s="27" t="s">
        <v>17</v>
      </c>
      <c r="K13" s="11"/>
      <c r="L13" s="12" t="s">
        <v>6</v>
      </c>
      <c r="M13" s="11"/>
      <c r="N13" s="26" t="s">
        <v>28</v>
      </c>
      <c r="O13" s="30" t="s">
        <v>11</v>
      </c>
      <c r="P13" s="142">
        <f t="shared" si="0"/>
        <v>10444.444444444443</v>
      </c>
      <c r="Q13" s="142">
        <v>9894.736842105263</v>
      </c>
      <c r="R13" s="143">
        <v>9400</v>
      </c>
    </row>
    <row r="14" spans="1:18" s="10" customFormat="1" ht="15" customHeight="1">
      <c r="A14" s="140" t="s">
        <v>23</v>
      </c>
      <c r="B14" s="28" t="s">
        <v>53</v>
      </c>
      <c r="C14" s="25" t="s">
        <v>15</v>
      </c>
      <c r="D14" s="11">
        <v>2</v>
      </c>
      <c r="E14" s="11">
        <v>212</v>
      </c>
      <c r="F14" s="11" t="s">
        <v>8</v>
      </c>
      <c r="G14" s="11">
        <v>5.9</v>
      </c>
      <c r="H14" s="11">
        <v>40</v>
      </c>
      <c r="I14" s="11">
        <v>12</v>
      </c>
      <c r="J14" s="27" t="s">
        <v>17</v>
      </c>
      <c r="K14" s="11"/>
      <c r="L14" s="12" t="s">
        <v>6</v>
      </c>
      <c r="M14" s="11"/>
      <c r="N14" s="26" t="s">
        <v>28</v>
      </c>
      <c r="O14" s="30" t="s">
        <v>11</v>
      </c>
      <c r="P14" s="142">
        <f t="shared" si="0"/>
        <v>18111.11111111111</v>
      </c>
      <c r="Q14" s="142">
        <v>17157.894736842107</v>
      </c>
      <c r="R14" s="143">
        <v>16300</v>
      </c>
    </row>
    <row r="15" spans="1:19" s="10" customFormat="1" ht="15" customHeight="1">
      <c r="A15" s="140" t="s">
        <v>23</v>
      </c>
      <c r="B15" s="28" t="s">
        <v>52</v>
      </c>
      <c r="C15" s="15" t="s">
        <v>9</v>
      </c>
      <c r="D15" s="11">
        <v>2</v>
      </c>
      <c r="E15" s="11">
        <v>212</v>
      </c>
      <c r="F15" s="11" t="s">
        <v>8</v>
      </c>
      <c r="G15" s="11">
        <v>5.9</v>
      </c>
      <c r="H15" s="11">
        <v>41</v>
      </c>
      <c r="I15" s="11">
        <v>12</v>
      </c>
      <c r="J15" s="27" t="s">
        <v>17</v>
      </c>
      <c r="K15" s="11"/>
      <c r="L15" s="12" t="s">
        <v>6</v>
      </c>
      <c r="M15" s="11"/>
      <c r="N15" s="26" t="s">
        <v>28</v>
      </c>
      <c r="O15" s="30" t="s">
        <v>11</v>
      </c>
      <c r="P15" s="142">
        <f t="shared" si="0"/>
        <v>18222.222222222223</v>
      </c>
      <c r="Q15" s="142">
        <v>17263.157894736843</v>
      </c>
      <c r="R15" s="143">
        <v>16400</v>
      </c>
      <c r="S15" s="29"/>
    </row>
    <row r="16" spans="2:18" s="10" customFormat="1" ht="15" customHeight="1">
      <c r="B16" s="28" t="s">
        <v>51</v>
      </c>
      <c r="C16" s="15" t="s">
        <v>9</v>
      </c>
      <c r="D16" s="11">
        <v>2</v>
      </c>
      <c r="E16" s="11">
        <v>212</v>
      </c>
      <c r="F16" s="11" t="s">
        <v>8</v>
      </c>
      <c r="G16" s="11">
        <v>5.9</v>
      </c>
      <c r="H16" s="11">
        <v>43</v>
      </c>
      <c r="I16" s="11">
        <v>12</v>
      </c>
      <c r="J16" s="27" t="s">
        <v>17</v>
      </c>
      <c r="K16" s="11"/>
      <c r="L16" s="12" t="s">
        <v>6</v>
      </c>
      <c r="M16" s="11"/>
      <c r="N16" s="26" t="s">
        <v>28</v>
      </c>
      <c r="O16" s="11" t="s">
        <v>5</v>
      </c>
      <c r="P16" s="142">
        <f t="shared" si="0"/>
        <v>23888.888888888887</v>
      </c>
      <c r="Q16" s="142">
        <v>22631.578947368424</v>
      </c>
      <c r="R16" s="143">
        <v>21500</v>
      </c>
    </row>
    <row r="17" spans="2:18" s="10" customFormat="1" ht="15" customHeight="1">
      <c r="B17" s="28" t="s">
        <v>50</v>
      </c>
      <c r="C17" s="25" t="s">
        <v>38</v>
      </c>
      <c r="D17" s="11">
        <v>2</v>
      </c>
      <c r="E17" s="11">
        <v>212</v>
      </c>
      <c r="F17" s="11" t="s">
        <v>8</v>
      </c>
      <c r="G17" s="11">
        <v>5.9</v>
      </c>
      <c r="H17" s="11">
        <v>44</v>
      </c>
      <c r="I17" s="11">
        <v>12</v>
      </c>
      <c r="J17" s="27" t="s">
        <v>17</v>
      </c>
      <c r="K17" s="11"/>
      <c r="L17" s="12" t="s">
        <v>6</v>
      </c>
      <c r="M17" s="11"/>
      <c r="N17" s="26" t="s">
        <v>28</v>
      </c>
      <c r="O17" s="11" t="s">
        <v>5</v>
      </c>
      <c r="P17" s="142">
        <f t="shared" si="0"/>
        <v>23000</v>
      </c>
      <c r="Q17" s="142">
        <v>21789.473684210527</v>
      </c>
      <c r="R17" s="143">
        <v>20700</v>
      </c>
    </row>
    <row r="18" spans="2:18" s="10" customFormat="1" ht="15" customHeight="1">
      <c r="B18" s="28" t="s">
        <v>49</v>
      </c>
      <c r="C18" s="25" t="s">
        <v>9</v>
      </c>
      <c r="D18" s="11">
        <v>2</v>
      </c>
      <c r="E18" s="11">
        <v>212</v>
      </c>
      <c r="F18" s="11" t="s">
        <v>8</v>
      </c>
      <c r="G18" s="11">
        <v>5.9</v>
      </c>
      <c r="H18" s="11">
        <v>44</v>
      </c>
      <c r="I18" s="11">
        <v>12</v>
      </c>
      <c r="J18" s="27" t="s">
        <v>7</v>
      </c>
      <c r="K18" s="11"/>
      <c r="L18" s="12"/>
      <c r="M18" s="12" t="s">
        <v>6</v>
      </c>
      <c r="N18" s="12" t="s">
        <v>6</v>
      </c>
      <c r="O18" s="11" t="s">
        <v>5</v>
      </c>
      <c r="P18" s="142">
        <f t="shared" si="0"/>
        <v>28222.222222222223</v>
      </c>
      <c r="Q18" s="142">
        <v>26736.84210526316</v>
      </c>
      <c r="R18" s="143">
        <v>25400</v>
      </c>
    </row>
    <row r="19" spans="2:18" s="10" customFormat="1" ht="15" customHeight="1">
      <c r="B19" s="28" t="s">
        <v>48</v>
      </c>
      <c r="C19" s="25" t="s">
        <v>38</v>
      </c>
      <c r="D19" s="11">
        <v>2</v>
      </c>
      <c r="E19" s="11">
        <v>212</v>
      </c>
      <c r="F19" s="11" t="s">
        <v>8</v>
      </c>
      <c r="G19" s="11">
        <v>5.9</v>
      </c>
      <c r="H19" s="11">
        <v>45</v>
      </c>
      <c r="I19" s="11">
        <v>12</v>
      </c>
      <c r="J19" s="27" t="s">
        <v>7</v>
      </c>
      <c r="K19" s="11"/>
      <c r="L19" s="12"/>
      <c r="M19" s="12" t="s">
        <v>6</v>
      </c>
      <c r="N19" s="12" t="s">
        <v>6</v>
      </c>
      <c r="O19" s="11" t="s">
        <v>5</v>
      </c>
      <c r="P19" s="142">
        <f t="shared" si="0"/>
        <v>28777.777777777777</v>
      </c>
      <c r="Q19" s="142">
        <v>27263.157894736843</v>
      </c>
      <c r="R19" s="143">
        <v>25900</v>
      </c>
    </row>
    <row r="20" spans="2:18" s="10" customFormat="1" ht="15" customHeight="1">
      <c r="B20" s="28" t="s">
        <v>47</v>
      </c>
      <c r="C20" s="25" t="s">
        <v>9</v>
      </c>
      <c r="D20" s="11">
        <v>2</v>
      </c>
      <c r="E20" s="11">
        <v>212</v>
      </c>
      <c r="F20" s="11" t="s">
        <v>8</v>
      </c>
      <c r="G20" s="11">
        <v>5.9</v>
      </c>
      <c r="H20" s="11">
        <v>49</v>
      </c>
      <c r="I20" s="11">
        <v>12</v>
      </c>
      <c r="J20" s="27" t="s">
        <v>7</v>
      </c>
      <c r="K20" s="12" t="s">
        <v>6</v>
      </c>
      <c r="L20" s="12"/>
      <c r="M20" s="12" t="s">
        <v>6</v>
      </c>
      <c r="N20" s="12" t="s">
        <v>6</v>
      </c>
      <c r="O20" s="11" t="s">
        <v>5</v>
      </c>
      <c r="P20" s="142">
        <f t="shared" si="0"/>
        <v>32111.11111111111</v>
      </c>
      <c r="Q20" s="142">
        <v>30421.05263157895</v>
      </c>
      <c r="R20" s="143">
        <v>28900</v>
      </c>
    </row>
    <row r="21" spans="1:18" s="10" customFormat="1" ht="15" customHeight="1">
      <c r="A21" s="24" t="s">
        <v>23</v>
      </c>
      <c r="B21" s="16" t="s">
        <v>46</v>
      </c>
      <c r="C21" s="15" t="s">
        <v>15</v>
      </c>
      <c r="D21" s="11">
        <v>2</v>
      </c>
      <c r="E21" s="11">
        <v>212</v>
      </c>
      <c r="F21" s="11" t="s">
        <v>8</v>
      </c>
      <c r="G21" s="11">
        <v>7.3</v>
      </c>
      <c r="H21" s="11">
        <v>41</v>
      </c>
      <c r="I21" s="11">
        <v>12</v>
      </c>
      <c r="J21" s="14" t="s">
        <v>17</v>
      </c>
      <c r="K21" s="11"/>
      <c r="L21" s="12" t="s">
        <v>6</v>
      </c>
      <c r="M21" s="11"/>
      <c r="N21" s="26" t="s">
        <v>28</v>
      </c>
      <c r="O21" s="23" t="s">
        <v>11</v>
      </c>
      <c r="P21" s="142">
        <f t="shared" si="0"/>
        <v>20555.555555555555</v>
      </c>
      <c r="Q21" s="142">
        <v>19473.684210526317</v>
      </c>
      <c r="R21" s="143">
        <v>18500</v>
      </c>
    </row>
    <row r="22" spans="1:18" s="10" customFormat="1" ht="15" customHeight="1">
      <c r="A22" s="24" t="s">
        <v>23</v>
      </c>
      <c r="B22" s="16" t="s">
        <v>45</v>
      </c>
      <c r="C22" s="25" t="s">
        <v>9</v>
      </c>
      <c r="D22" s="11">
        <v>2</v>
      </c>
      <c r="E22" s="11">
        <v>212</v>
      </c>
      <c r="F22" s="11" t="s">
        <v>8</v>
      </c>
      <c r="G22" s="11">
        <v>7.3</v>
      </c>
      <c r="H22" s="11">
        <v>42</v>
      </c>
      <c r="I22" s="11">
        <v>12</v>
      </c>
      <c r="J22" s="14" t="s">
        <v>17</v>
      </c>
      <c r="K22" s="11"/>
      <c r="L22" s="12" t="s">
        <v>6</v>
      </c>
      <c r="M22" s="11"/>
      <c r="N22" s="26" t="s">
        <v>28</v>
      </c>
      <c r="O22" s="23" t="s">
        <v>11</v>
      </c>
      <c r="P22" s="142">
        <f t="shared" si="0"/>
        <v>21100</v>
      </c>
      <c r="Q22" s="142">
        <v>19989.473684210527</v>
      </c>
      <c r="R22" s="143">
        <v>18990</v>
      </c>
    </row>
    <row r="23" spans="1:18" s="10" customFormat="1" ht="15" customHeight="1">
      <c r="A23" s="24"/>
      <c r="B23" s="16" t="s">
        <v>44</v>
      </c>
      <c r="C23" s="25" t="s">
        <v>15</v>
      </c>
      <c r="D23" s="11">
        <v>2</v>
      </c>
      <c r="E23" s="11">
        <v>212</v>
      </c>
      <c r="F23" s="11" t="s">
        <v>8</v>
      </c>
      <c r="G23" s="11">
        <v>7.3</v>
      </c>
      <c r="H23" s="11">
        <v>42</v>
      </c>
      <c r="I23" s="11">
        <v>12</v>
      </c>
      <c r="J23" s="14" t="s">
        <v>7</v>
      </c>
      <c r="K23" s="11"/>
      <c r="L23" s="12"/>
      <c r="M23" s="12" t="s">
        <v>6</v>
      </c>
      <c r="N23" s="12" t="s">
        <v>6</v>
      </c>
      <c r="O23" s="23" t="s">
        <v>11</v>
      </c>
      <c r="P23" s="142">
        <f t="shared" si="0"/>
        <v>26655.555555555555</v>
      </c>
      <c r="Q23" s="142">
        <v>25252.63157894737</v>
      </c>
      <c r="R23" s="143">
        <v>23990</v>
      </c>
    </row>
    <row r="24" spans="1:18" s="10" customFormat="1" ht="15" customHeight="1">
      <c r="A24" s="24"/>
      <c r="B24" s="16" t="s">
        <v>43</v>
      </c>
      <c r="C24" s="15" t="s">
        <v>9</v>
      </c>
      <c r="D24" s="11">
        <v>2</v>
      </c>
      <c r="E24" s="11">
        <v>212</v>
      </c>
      <c r="F24" s="11" t="s">
        <v>8</v>
      </c>
      <c r="G24" s="11">
        <v>7.3</v>
      </c>
      <c r="H24" s="11">
        <v>43</v>
      </c>
      <c r="I24" s="11">
        <v>12</v>
      </c>
      <c r="J24" s="14" t="s">
        <v>7</v>
      </c>
      <c r="K24" s="11"/>
      <c r="L24" s="12"/>
      <c r="M24" s="12" t="s">
        <v>6</v>
      </c>
      <c r="N24" s="12" t="s">
        <v>6</v>
      </c>
      <c r="O24" s="23" t="s">
        <v>11</v>
      </c>
      <c r="P24" s="142">
        <f t="shared" si="0"/>
        <v>26655.555555555555</v>
      </c>
      <c r="Q24" s="142">
        <v>25252.63157894737</v>
      </c>
      <c r="R24" s="143">
        <v>23990</v>
      </c>
    </row>
    <row r="25" spans="2:18" s="10" customFormat="1" ht="15" customHeight="1">
      <c r="B25" s="28" t="s">
        <v>42</v>
      </c>
      <c r="C25" s="25" t="s">
        <v>9</v>
      </c>
      <c r="D25" s="11">
        <v>2</v>
      </c>
      <c r="E25" s="11">
        <v>212</v>
      </c>
      <c r="F25" s="11" t="s">
        <v>8</v>
      </c>
      <c r="G25" s="11">
        <v>7.3</v>
      </c>
      <c r="H25" s="11">
        <v>46</v>
      </c>
      <c r="I25" s="11">
        <v>12</v>
      </c>
      <c r="J25" s="27" t="s">
        <v>17</v>
      </c>
      <c r="K25" s="11"/>
      <c r="L25" s="12" t="s">
        <v>6</v>
      </c>
      <c r="M25" s="11"/>
      <c r="N25" s="26" t="s">
        <v>28</v>
      </c>
      <c r="O25" s="11" t="s">
        <v>5</v>
      </c>
      <c r="P25" s="142">
        <f t="shared" si="0"/>
        <v>25000</v>
      </c>
      <c r="Q25" s="142">
        <v>23684.21052631579</v>
      </c>
      <c r="R25" s="143">
        <v>22500</v>
      </c>
    </row>
    <row r="26" spans="2:18" s="10" customFormat="1" ht="15" customHeight="1">
      <c r="B26" s="28" t="s">
        <v>41</v>
      </c>
      <c r="C26" s="25" t="s">
        <v>38</v>
      </c>
      <c r="D26" s="11">
        <v>2</v>
      </c>
      <c r="E26" s="11">
        <v>212</v>
      </c>
      <c r="F26" s="11" t="s">
        <v>8</v>
      </c>
      <c r="G26" s="11">
        <v>7.3</v>
      </c>
      <c r="H26" s="11">
        <v>47</v>
      </c>
      <c r="I26" s="11">
        <v>12</v>
      </c>
      <c r="J26" s="27" t="s">
        <v>17</v>
      </c>
      <c r="K26" s="11"/>
      <c r="L26" s="12" t="s">
        <v>6</v>
      </c>
      <c r="M26" s="12"/>
      <c r="N26" s="26" t="s">
        <v>28</v>
      </c>
      <c r="O26" s="11" t="s">
        <v>5</v>
      </c>
      <c r="P26" s="142">
        <f t="shared" si="0"/>
        <v>25444.444444444445</v>
      </c>
      <c r="Q26" s="142">
        <v>24105.263157894737</v>
      </c>
      <c r="R26" s="143">
        <v>22900</v>
      </c>
    </row>
    <row r="27" spans="2:18" s="10" customFormat="1" ht="15" customHeight="1">
      <c r="B27" s="28" t="s">
        <v>40</v>
      </c>
      <c r="C27" s="25" t="s">
        <v>9</v>
      </c>
      <c r="D27" s="11">
        <v>2</v>
      </c>
      <c r="E27" s="11">
        <v>212</v>
      </c>
      <c r="F27" s="11" t="s">
        <v>8</v>
      </c>
      <c r="G27" s="11">
        <v>7.3</v>
      </c>
      <c r="H27" s="11">
        <v>45</v>
      </c>
      <c r="I27" s="11">
        <v>12</v>
      </c>
      <c r="J27" s="27" t="s">
        <v>7</v>
      </c>
      <c r="K27" s="11"/>
      <c r="L27" s="12"/>
      <c r="M27" s="12" t="s">
        <v>6</v>
      </c>
      <c r="N27" s="12" t="s">
        <v>6</v>
      </c>
      <c r="O27" s="11" t="s">
        <v>5</v>
      </c>
      <c r="P27" s="142">
        <f t="shared" si="0"/>
        <v>28777.777777777777</v>
      </c>
      <c r="Q27" s="142">
        <v>27263.157894736843</v>
      </c>
      <c r="R27" s="143">
        <v>25900</v>
      </c>
    </row>
    <row r="28" spans="2:18" s="10" customFormat="1" ht="15" customHeight="1">
      <c r="B28" s="28" t="s">
        <v>39</v>
      </c>
      <c r="C28" s="25" t="s">
        <v>38</v>
      </c>
      <c r="D28" s="11">
        <v>2</v>
      </c>
      <c r="E28" s="11">
        <v>212</v>
      </c>
      <c r="F28" s="11" t="s">
        <v>8</v>
      </c>
      <c r="G28" s="11">
        <v>7.3</v>
      </c>
      <c r="H28" s="11">
        <v>46</v>
      </c>
      <c r="I28" s="11">
        <v>12</v>
      </c>
      <c r="J28" s="27" t="s">
        <v>7</v>
      </c>
      <c r="K28" s="11"/>
      <c r="L28" s="12"/>
      <c r="M28" s="12" t="s">
        <v>6</v>
      </c>
      <c r="N28" s="12" t="s">
        <v>6</v>
      </c>
      <c r="O28" s="11" t="s">
        <v>5</v>
      </c>
      <c r="P28" s="142">
        <f t="shared" si="0"/>
        <v>29444.444444444445</v>
      </c>
      <c r="Q28" s="142">
        <v>27894.736842105263</v>
      </c>
      <c r="R28" s="143">
        <v>26500</v>
      </c>
    </row>
    <row r="29" spans="2:18" s="10" customFormat="1" ht="15" customHeight="1">
      <c r="B29" s="16" t="s">
        <v>37</v>
      </c>
      <c r="C29" s="15" t="s">
        <v>9</v>
      </c>
      <c r="D29" s="11">
        <v>2</v>
      </c>
      <c r="E29" s="11">
        <v>212</v>
      </c>
      <c r="F29" s="11" t="s">
        <v>8</v>
      </c>
      <c r="G29" s="11">
        <v>7.3</v>
      </c>
      <c r="H29" s="11">
        <v>49</v>
      </c>
      <c r="I29" s="11">
        <v>12</v>
      </c>
      <c r="J29" s="14" t="s">
        <v>7</v>
      </c>
      <c r="K29" s="12" t="s">
        <v>6</v>
      </c>
      <c r="L29" s="11"/>
      <c r="M29" s="12" t="s">
        <v>6</v>
      </c>
      <c r="N29" s="12" t="s">
        <v>6</v>
      </c>
      <c r="O29" s="11" t="s">
        <v>5</v>
      </c>
      <c r="P29" s="142">
        <f t="shared" si="0"/>
        <v>31000</v>
      </c>
      <c r="Q29" s="142">
        <v>29368.42105263158</v>
      </c>
      <c r="R29" s="143">
        <v>27900</v>
      </c>
    </row>
    <row r="30" spans="1:18" s="10" customFormat="1" ht="15" customHeight="1">
      <c r="A30" s="140" t="s">
        <v>23</v>
      </c>
      <c r="B30" s="16" t="s">
        <v>36</v>
      </c>
      <c r="C30" s="15" t="s">
        <v>15</v>
      </c>
      <c r="D30" s="11">
        <v>2</v>
      </c>
      <c r="E30" s="11">
        <v>362</v>
      </c>
      <c r="F30" s="11" t="s">
        <v>8</v>
      </c>
      <c r="G30" s="11">
        <v>11</v>
      </c>
      <c r="H30" s="11">
        <v>51</v>
      </c>
      <c r="I30" s="11">
        <v>25</v>
      </c>
      <c r="J30" s="14" t="s">
        <v>17</v>
      </c>
      <c r="K30" s="11"/>
      <c r="L30" s="12" t="s">
        <v>6</v>
      </c>
      <c r="M30" s="12"/>
      <c r="N30" s="26" t="s">
        <v>28</v>
      </c>
      <c r="O30" s="23" t="s">
        <v>11</v>
      </c>
      <c r="P30" s="142">
        <f t="shared" si="0"/>
        <v>22777.777777777777</v>
      </c>
      <c r="Q30" s="142">
        <v>21578.947368421053</v>
      </c>
      <c r="R30" s="143">
        <v>20500</v>
      </c>
    </row>
    <row r="31" spans="1:18" s="10" customFormat="1" ht="15" customHeight="1">
      <c r="A31" s="140" t="s">
        <v>23</v>
      </c>
      <c r="B31" s="16" t="s">
        <v>35</v>
      </c>
      <c r="C31" s="25" t="s">
        <v>9</v>
      </c>
      <c r="D31" s="11">
        <v>2</v>
      </c>
      <c r="E31" s="11">
        <v>362</v>
      </c>
      <c r="F31" s="11" t="s">
        <v>8</v>
      </c>
      <c r="G31" s="11">
        <v>11</v>
      </c>
      <c r="H31" s="11">
        <v>53</v>
      </c>
      <c r="I31" s="11">
        <v>25</v>
      </c>
      <c r="J31" s="14" t="s">
        <v>17</v>
      </c>
      <c r="K31" s="11"/>
      <c r="L31" s="12" t="s">
        <v>6</v>
      </c>
      <c r="M31" s="12"/>
      <c r="N31" s="26" t="s">
        <v>28</v>
      </c>
      <c r="O31" s="23" t="s">
        <v>11</v>
      </c>
      <c r="P31" s="142">
        <f t="shared" si="0"/>
        <v>23222.222222222223</v>
      </c>
      <c r="Q31" s="142">
        <v>22000</v>
      </c>
      <c r="R31" s="143">
        <v>20900</v>
      </c>
    </row>
    <row r="32" spans="1:18" s="10" customFormat="1" ht="15" customHeight="1">
      <c r="A32" s="140" t="s">
        <v>23</v>
      </c>
      <c r="B32" s="16" t="s">
        <v>34</v>
      </c>
      <c r="C32" s="25" t="s">
        <v>15</v>
      </c>
      <c r="D32" s="11">
        <v>2</v>
      </c>
      <c r="E32" s="11">
        <v>362</v>
      </c>
      <c r="F32" s="11" t="s">
        <v>8</v>
      </c>
      <c r="G32" s="11">
        <v>11</v>
      </c>
      <c r="H32" s="11">
        <v>52</v>
      </c>
      <c r="I32" s="11">
        <v>25</v>
      </c>
      <c r="J32" s="14" t="s">
        <v>7</v>
      </c>
      <c r="K32" s="11"/>
      <c r="L32" s="11"/>
      <c r="M32" s="12" t="s">
        <v>6</v>
      </c>
      <c r="N32" s="12" t="s">
        <v>6</v>
      </c>
      <c r="O32" s="23" t="s">
        <v>11</v>
      </c>
      <c r="P32" s="142">
        <f t="shared" si="0"/>
        <v>27111.11111111111</v>
      </c>
      <c r="Q32" s="142">
        <v>25684.21052631579</v>
      </c>
      <c r="R32" s="143">
        <v>24400</v>
      </c>
    </row>
    <row r="33" spans="1:18" s="10" customFormat="1" ht="15" customHeight="1">
      <c r="A33" s="140" t="s">
        <v>23</v>
      </c>
      <c r="B33" s="16" t="s">
        <v>33</v>
      </c>
      <c r="C33" s="25" t="s">
        <v>9</v>
      </c>
      <c r="D33" s="11">
        <v>2</v>
      </c>
      <c r="E33" s="11">
        <v>362</v>
      </c>
      <c r="F33" s="11" t="s">
        <v>8</v>
      </c>
      <c r="G33" s="11">
        <v>11</v>
      </c>
      <c r="H33" s="11">
        <v>54</v>
      </c>
      <c r="I33" s="11">
        <v>25</v>
      </c>
      <c r="J33" s="14" t="s">
        <v>7</v>
      </c>
      <c r="K33" s="12"/>
      <c r="L33" s="11"/>
      <c r="M33" s="12" t="s">
        <v>6</v>
      </c>
      <c r="N33" s="12" t="s">
        <v>6</v>
      </c>
      <c r="O33" s="23" t="s">
        <v>11</v>
      </c>
      <c r="P33" s="142">
        <f t="shared" si="0"/>
        <v>27500</v>
      </c>
      <c r="Q33" s="142">
        <v>26052.63157894737</v>
      </c>
      <c r="R33" s="143">
        <v>24750</v>
      </c>
    </row>
    <row r="34" spans="1:18" s="10" customFormat="1" ht="15" customHeight="1">
      <c r="A34" s="140" t="s">
        <v>23</v>
      </c>
      <c r="B34" s="16" t="s">
        <v>32</v>
      </c>
      <c r="C34" s="25" t="s">
        <v>9</v>
      </c>
      <c r="D34" s="11">
        <v>2</v>
      </c>
      <c r="E34" s="11">
        <v>362</v>
      </c>
      <c r="F34" s="11" t="s">
        <v>8</v>
      </c>
      <c r="G34" s="11">
        <v>11</v>
      </c>
      <c r="H34" s="11">
        <v>56</v>
      </c>
      <c r="I34" s="11">
        <v>25</v>
      </c>
      <c r="J34" s="14" t="s">
        <v>7</v>
      </c>
      <c r="K34" s="12"/>
      <c r="L34" s="12" t="s">
        <v>6</v>
      </c>
      <c r="M34" s="12"/>
      <c r="N34" s="12" t="s">
        <v>6</v>
      </c>
      <c r="O34" s="23" t="s">
        <v>11</v>
      </c>
      <c r="P34" s="142">
        <f t="shared" si="0"/>
        <v>27944.444444444445</v>
      </c>
      <c r="Q34" s="142">
        <v>26473.684210526317</v>
      </c>
      <c r="R34" s="143">
        <v>25150</v>
      </c>
    </row>
    <row r="35" spans="1:18" s="10" customFormat="1" ht="15" customHeight="1">
      <c r="A35" s="140" t="s">
        <v>23</v>
      </c>
      <c r="B35" s="16" t="s">
        <v>31</v>
      </c>
      <c r="C35" s="25" t="s">
        <v>9</v>
      </c>
      <c r="D35" s="11">
        <v>2</v>
      </c>
      <c r="E35" s="11">
        <v>362</v>
      </c>
      <c r="F35" s="11" t="s">
        <v>8</v>
      </c>
      <c r="G35" s="11">
        <v>11</v>
      </c>
      <c r="H35" s="11">
        <v>60</v>
      </c>
      <c r="I35" s="11">
        <v>25</v>
      </c>
      <c r="J35" s="14" t="s">
        <v>7</v>
      </c>
      <c r="K35" s="12" t="s">
        <v>6</v>
      </c>
      <c r="L35" s="11"/>
      <c r="M35" s="12" t="s">
        <v>6</v>
      </c>
      <c r="N35" s="12" t="s">
        <v>6</v>
      </c>
      <c r="O35" s="23" t="s">
        <v>11</v>
      </c>
      <c r="P35" s="142">
        <f t="shared" si="0"/>
        <v>29988.888888888887</v>
      </c>
      <c r="Q35" s="142">
        <v>28410.526315789473</v>
      </c>
      <c r="R35" s="143">
        <v>26990</v>
      </c>
    </row>
    <row r="36" spans="1:18" s="10" customFormat="1" ht="15" customHeight="1">
      <c r="A36" s="24" t="s">
        <v>23</v>
      </c>
      <c r="B36" s="16" t="s">
        <v>30</v>
      </c>
      <c r="C36" s="15" t="s">
        <v>15</v>
      </c>
      <c r="D36" s="11">
        <v>2</v>
      </c>
      <c r="E36" s="11">
        <v>362</v>
      </c>
      <c r="F36" s="11" t="s">
        <v>8</v>
      </c>
      <c r="G36" s="11">
        <v>14.7</v>
      </c>
      <c r="H36" s="11">
        <v>51</v>
      </c>
      <c r="I36" s="11">
        <v>25</v>
      </c>
      <c r="J36" s="14" t="s">
        <v>17</v>
      </c>
      <c r="K36" s="11"/>
      <c r="L36" s="12" t="s">
        <v>6</v>
      </c>
      <c r="M36" s="12"/>
      <c r="N36" s="26" t="s">
        <v>28</v>
      </c>
      <c r="O36" s="23" t="s">
        <v>11</v>
      </c>
      <c r="P36" s="142">
        <f t="shared" si="0"/>
        <v>26655.555555555555</v>
      </c>
      <c r="Q36" s="142">
        <v>25252.63157894737</v>
      </c>
      <c r="R36" s="143">
        <v>23990</v>
      </c>
    </row>
    <row r="37" spans="1:18" s="10" customFormat="1" ht="15" customHeight="1">
      <c r="A37" s="24" t="s">
        <v>23</v>
      </c>
      <c r="B37" s="16" t="s">
        <v>29</v>
      </c>
      <c r="C37" s="25" t="s">
        <v>9</v>
      </c>
      <c r="D37" s="11">
        <v>2</v>
      </c>
      <c r="E37" s="11">
        <v>362</v>
      </c>
      <c r="F37" s="11" t="s">
        <v>8</v>
      </c>
      <c r="G37" s="11">
        <v>14.7</v>
      </c>
      <c r="H37" s="11">
        <v>53</v>
      </c>
      <c r="I37" s="11">
        <v>25</v>
      </c>
      <c r="J37" s="14" t="s">
        <v>17</v>
      </c>
      <c r="K37" s="12"/>
      <c r="L37" s="12" t="s">
        <v>6</v>
      </c>
      <c r="M37" s="12"/>
      <c r="N37" s="26" t="s">
        <v>28</v>
      </c>
      <c r="O37" s="23" t="s">
        <v>11</v>
      </c>
      <c r="P37" s="142">
        <f t="shared" si="0"/>
        <v>27111.11111111111</v>
      </c>
      <c r="Q37" s="142">
        <v>25684.21052631579</v>
      </c>
      <c r="R37" s="143">
        <v>24400</v>
      </c>
    </row>
    <row r="38" spans="1:18" s="10" customFormat="1" ht="15" customHeight="1">
      <c r="A38" s="24" t="s">
        <v>23</v>
      </c>
      <c r="B38" s="16" t="s">
        <v>27</v>
      </c>
      <c r="C38" s="15" t="s">
        <v>15</v>
      </c>
      <c r="D38" s="11">
        <v>2</v>
      </c>
      <c r="E38" s="11">
        <v>362</v>
      </c>
      <c r="F38" s="11" t="s">
        <v>8</v>
      </c>
      <c r="G38" s="11">
        <v>14.7</v>
      </c>
      <c r="H38" s="11">
        <v>52</v>
      </c>
      <c r="I38" s="11">
        <v>25</v>
      </c>
      <c r="J38" s="14" t="s">
        <v>7</v>
      </c>
      <c r="K38" s="12"/>
      <c r="L38" s="11"/>
      <c r="M38" s="12" t="s">
        <v>6</v>
      </c>
      <c r="N38" s="12" t="s">
        <v>6</v>
      </c>
      <c r="O38" s="23" t="s">
        <v>11</v>
      </c>
      <c r="P38" s="142">
        <f t="shared" si="0"/>
        <v>29888.888888888887</v>
      </c>
      <c r="Q38" s="142">
        <v>28315.789473684214</v>
      </c>
      <c r="R38" s="143">
        <v>26900</v>
      </c>
    </row>
    <row r="39" spans="1:18" s="10" customFormat="1" ht="15" customHeight="1">
      <c r="A39" s="24" t="s">
        <v>23</v>
      </c>
      <c r="B39" s="16" t="s">
        <v>26</v>
      </c>
      <c r="C39" s="15" t="s">
        <v>9</v>
      </c>
      <c r="D39" s="11">
        <v>2</v>
      </c>
      <c r="E39" s="11">
        <v>362</v>
      </c>
      <c r="F39" s="11" t="s">
        <v>8</v>
      </c>
      <c r="G39" s="11">
        <v>14.7</v>
      </c>
      <c r="H39" s="11">
        <v>54</v>
      </c>
      <c r="I39" s="11">
        <v>25</v>
      </c>
      <c r="J39" s="14" t="s">
        <v>7</v>
      </c>
      <c r="K39" s="12"/>
      <c r="L39" s="12"/>
      <c r="M39" s="12" t="s">
        <v>6</v>
      </c>
      <c r="N39" s="12" t="s">
        <v>6</v>
      </c>
      <c r="O39" s="23" t="s">
        <v>11</v>
      </c>
      <c r="P39" s="142">
        <f t="shared" si="0"/>
        <v>30222.222222222223</v>
      </c>
      <c r="Q39" s="142">
        <v>28631.578947368424</v>
      </c>
      <c r="R39" s="143">
        <v>27200</v>
      </c>
    </row>
    <row r="40" spans="1:18" s="10" customFormat="1" ht="15" customHeight="1">
      <c r="A40" s="24" t="s">
        <v>23</v>
      </c>
      <c r="B40" s="16" t="s">
        <v>25</v>
      </c>
      <c r="C40" s="25" t="s">
        <v>15</v>
      </c>
      <c r="D40" s="11">
        <v>2</v>
      </c>
      <c r="E40" s="11">
        <v>362</v>
      </c>
      <c r="F40" s="11" t="s">
        <v>8</v>
      </c>
      <c r="G40" s="11">
        <v>14.7</v>
      </c>
      <c r="H40" s="11">
        <v>58</v>
      </c>
      <c r="I40" s="11">
        <v>25</v>
      </c>
      <c r="J40" s="14" t="s">
        <v>7</v>
      </c>
      <c r="K40" s="12" t="s">
        <v>6</v>
      </c>
      <c r="L40" s="12"/>
      <c r="M40" s="12" t="s">
        <v>6</v>
      </c>
      <c r="N40" s="12" t="s">
        <v>6</v>
      </c>
      <c r="O40" s="23" t="s">
        <v>11</v>
      </c>
      <c r="P40" s="142">
        <f t="shared" si="0"/>
        <v>32666.666666666664</v>
      </c>
      <c r="Q40" s="142">
        <v>30947.368421052633</v>
      </c>
      <c r="R40" s="143">
        <v>29400</v>
      </c>
    </row>
    <row r="41" spans="1:18" s="10" customFormat="1" ht="15" customHeight="1">
      <c r="A41" s="24" t="s">
        <v>23</v>
      </c>
      <c r="B41" s="16" t="s">
        <v>24</v>
      </c>
      <c r="C41" s="15" t="s">
        <v>9</v>
      </c>
      <c r="D41" s="11">
        <v>2</v>
      </c>
      <c r="E41" s="11">
        <v>362</v>
      </c>
      <c r="F41" s="11" t="s">
        <v>8</v>
      </c>
      <c r="G41" s="11">
        <v>14.7</v>
      </c>
      <c r="H41" s="11">
        <v>60</v>
      </c>
      <c r="I41" s="11">
        <v>25</v>
      </c>
      <c r="J41" s="14" t="s">
        <v>7</v>
      </c>
      <c r="K41" s="12" t="s">
        <v>6</v>
      </c>
      <c r="L41" s="11"/>
      <c r="M41" s="12" t="s">
        <v>6</v>
      </c>
      <c r="N41" s="12" t="s">
        <v>6</v>
      </c>
      <c r="O41" s="23" t="s">
        <v>11</v>
      </c>
      <c r="P41" s="142">
        <f t="shared" si="0"/>
        <v>33111.11111111111</v>
      </c>
      <c r="Q41" s="142">
        <v>31368.42105263158</v>
      </c>
      <c r="R41" s="143">
        <v>29800</v>
      </c>
    </row>
    <row r="42" spans="1:18" s="10" customFormat="1" ht="15" customHeight="1">
      <c r="A42" s="24" t="s">
        <v>23</v>
      </c>
      <c r="B42" s="16" t="s">
        <v>22</v>
      </c>
      <c r="C42" s="15" t="s">
        <v>9</v>
      </c>
      <c r="D42" s="11">
        <v>2</v>
      </c>
      <c r="E42" s="11">
        <v>362</v>
      </c>
      <c r="F42" s="11" t="s">
        <v>8</v>
      </c>
      <c r="G42" s="11">
        <v>14.7</v>
      </c>
      <c r="H42" s="11">
        <v>60</v>
      </c>
      <c r="I42" s="11">
        <v>25</v>
      </c>
      <c r="J42" s="14" t="s">
        <v>7</v>
      </c>
      <c r="K42" s="12"/>
      <c r="L42" s="12" t="s">
        <v>6</v>
      </c>
      <c r="M42" s="12"/>
      <c r="N42" s="12" t="s">
        <v>6</v>
      </c>
      <c r="O42" s="23" t="s">
        <v>11</v>
      </c>
      <c r="P42" s="142">
        <f t="shared" si="0"/>
        <v>30555.555555555555</v>
      </c>
      <c r="Q42" s="142">
        <v>28947.368421052633</v>
      </c>
      <c r="R42" s="143">
        <v>27500</v>
      </c>
    </row>
    <row r="43" spans="2:18" s="10" customFormat="1" ht="15" customHeight="1">
      <c r="B43" s="16" t="s">
        <v>21</v>
      </c>
      <c r="C43" s="22" t="s">
        <v>15</v>
      </c>
      <c r="D43" s="20">
        <v>2</v>
      </c>
      <c r="E43" s="20">
        <v>432</v>
      </c>
      <c r="F43" s="20" t="s">
        <v>12</v>
      </c>
      <c r="G43" s="20">
        <v>18.4</v>
      </c>
      <c r="H43" s="20">
        <v>57</v>
      </c>
      <c r="I43" s="20">
        <v>25</v>
      </c>
      <c r="J43" s="14" t="s">
        <v>17</v>
      </c>
      <c r="K43" s="18"/>
      <c r="L43" s="18" t="s">
        <v>6</v>
      </c>
      <c r="M43" s="18"/>
      <c r="N43" s="12" t="s">
        <v>6</v>
      </c>
      <c r="O43" s="17" t="s">
        <v>11</v>
      </c>
      <c r="P43" s="142">
        <f t="shared" si="0"/>
        <v>32777.777777777774</v>
      </c>
      <c r="Q43" s="142">
        <v>31052.63157894737</v>
      </c>
      <c r="R43" s="143">
        <v>29500</v>
      </c>
    </row>
    <row r="44" spans="2:18" s="10" customFormat="1" ht="15" customHeight="1">
      <c r="B44" s="16" t="s">
        <v>20</v>
      </c>
      <c r="C44" s="21" t="s">
        <v>9</v>
      </c>
      <c r="D44" s="20">
        <v>2</v>
      </c>
      <c r="E44" s="20">
        <v>432</v>
      </c>
      <c r="F44" s="20" t="s">
        <v>12</v>
      </c>
      <c r="G44" s="20">
        <v>18.4</v>
      </c>
      <c r="H44" s="20">
        <v>59</v>
      </c>
      <c r="I44" s="20">
        <v>25</v>
      </c>
      <c r="J44" s="14" t="s">
        <v>17</v>
      </c>
      <c r="K44" s="18"/>
      <c r="L44" s="18" t="s">
        <v>6</v>
      </c>
      <c r="M44" s="18"/>
      <c r="N44" s="12" t="s">
        <v>6</v>
      </c>
      <c r="O44" s="17" t="s">
        <v>11</v>
      </c>
      <c r="P44" s="142">
        <f t="shared" si="0"/>
        <v>33222.22222222222</v>
      </c>
      <c r="Q44" s="142">
        <v>31473.684210526317</v>
      </c>
      <c r="R44" s="143">
        <v>29900</v>
      </c>
    </row>
    <row r="45" spans="2:18" s="10" customFormat="1" ht="15" customHeight="1">
      <c r="B45" s="16" t="s">
        <v>19</v>
      </c>
      <c r="C45" s="22" t="s">
        <v>15</v>
      </c>
      <c r="D45" s="20">
        <v>2</v>
      </c>
      <c r="E45" s="20">
        <v>432</v>
      </c>
      <c r="F45" s="20" t="s">
        <v>12</v>
      </c>
      <c r="G45" s="20">
        <v>18.4</v>
      </c>
      <c r="H45" s="20">
        <v>60</v>
      </c>
      <c r="I45" s="20">
        <v>25</v>
      </c>
      <c r="J45" s="14" t="s">
        <v>17</v>
      </c>
      <c r="K45" s="18"/>
      <c r="L45" s="18" t="s">
        <v>6</v>
      </c>
      <c r="M45" s="18"/>
      <c r="N45" s="12" t="s">
        <v>6</v>
      </c>
      <c r="O45" s="17" t="s">
        <v>11</v>
      </c>
      <c r="P45" s="142">
        <f t="shared" si="0"/>
        <v>34555.555555555555</v>
      </c>
      <c r="Q45" s="142">
        <v>32736.84210526316</v>
      </c>
      <c r="R45" s="143">
        <v>31100</v>
      </c>
    </row>
    <row r="46" spans="2:18" s="10" customFormat="1" ht="15" customHeight="1">
      <c r="B46" s="16" t="s">
        <v>18</v>
      </c>
      <c r="C46" s="21" t="s">
        <v>9</v>
      </c>
      <c r="D46" s="20">
        <v>2</v>
      </c>
      <c r="E46" s="20">
        <v>432</v>
      </c>
      <c r="F46" s="20" t="s">
        <v>12</v>
      </c>
      <c r="G46" s="20">
        <v>18.4</v>
      </c>
      <c r="H46" s="20">
        <v>62</v>
      </c>
      <c r="I46" s="20">
        <v>25</v>
      </c>
      <c r="J46" s="14" t="s">
        <v>17</v>
      </c>
      <c r="K46" s="18"/>
      <c r="L46" s="18" t="s">
        <v>6</v>
      </c>
      <c r="M46" s="18"/>
      <c r="N46" s="12" t="s">
        <v>6</v>
      </c>
      <c r="O46" s="17" t="s">
        <v>11</v>
      </c>
      <c r="P46" s="142">
        <f t="shared" si="0"/>
        <v>35000</v>
      </c>
      <c r="Q46" s="142">
        <v>33157.89473684211</v>
      </c>
      <c r="R46" s="143">
        <v>31500</v>
      </c>
    </row>
    <row r="47" spans="2:18" s="10" customFormat="1" ht="15" customHeight="1">
      <c r="B47" s="16" t="s">
        <v>16</v>
      </c>
      <c r="C47" s="22" t="s">
        <v>15</v>
      </c>
      <c r="D47" s="20">
        <v>2</v>
      </c>
      <c r="E47" s="20">
        <v>432</v>
      </c>
      <c r="F47" s="20" t="s">
        <v>12</v>
      </c>
      <c r="G47" s="20">
        <v>18.4</v>
      </c>
      <c r="H47" s="20">
        <v>56</v>
      </c>
      <c r="I47" s="20">
        <v>25</v>
      </c>
      <c r="J47" s="14" t="s">
        <v>7</v>
      </c>
      <c r="K47" s="18"/>
      <c r="L47" s="20"/>
      <c r="M47" s="18" t="s">
        <v>6</v>
      </c>
      <c r="N47" s="18" t="s">
        <v>6</v>
      </c>
      <c r="O47" s="17" t="s">
        <v>11</v>
      </c>
      <c r="P47" s="142">
        <f t="shared" si="0"/>
        <v>38777.777777777774</v>
      </c>
      <c r="Q47" s="142">
        <v>36736.84210526316</v>
      </c>
      <c r="R47" s="143">
        <v>34900</v>
      </c>
    </row>
    <row r="48" spans="2:18" s="10" customFormat="1" ht="15" customHeight="1">
      <c r="B48" s="16" t="s">
        <v>14</v>
      </c>
      <c r="C48" s="21" t="s">
        <v>9</v>
      </c>
      <c r="D48" s="20">
        <v>2</v>
      </c>
      <c r="E48" s="20">
        <v>432</v>
      </c>
      <c r="F48" s="20" t="s">
        <v>12</v>
      </c>
      <c r="G48" s="20">
        <v>18.4</v>
      </c>
      <c r="H48" s="20">
        <v>58</v>
      </c>
      <c r="I48" s="20">
        <v>25</v>
      </c>
      <c r="J48" s="14" t="s">
        <v>7</v>
      </c>
      <c r="K48" s="18"/>
      <c r="L48" s="20"/>
      <c r="M48" s="18" t="s">
        <v>6</v>
      </c>
      <c r="N48" s="18" t="s">
        <v>6</v>
      </c>
      <c r="O48" s="17" t="s">
        <v>11</v>
      </c>
      <c r="P48" s="142">
        <f t="shared" si="0"/>
        <v>39111.11111111111</v>
      </c>
      <c r="Q48" s="142">
        <v>37052.631578947374</v>
      </c>
      <c r="R48" s="143">
        <v>35200</v>
      </c>
    </row>
    <row r="49" spans="2:18" s="10" customFormat="1" ht="15" customHeight="1">
      <c r="B49" s="16" t="s">
        <v>13</v>
      </c>
      <c r="C49" s="21" t="s">
        <v>9</v>
      </c>
      <c r="D49" s="20">
        <v>2</v>
      </c>
      <c r="E49" s="20">
        <v>432</v>
      </c>
      <c r="F49" s="20" t="s">
        <v>12</v>
      </c>
      <c r="G49" s="20">
        <v>18.4</v>
      </c>
      <c r="H49" s="20">
        <v>64</v>
      </c>
      <c r="I49" s="20">
        <v>25</v>
      </c>
      <c r="J49" s="14" t="s">
        <v>7</v>
      </c>
      <c r="K49" s="18" t="s">
        <v>6</v>
      </c>
      <c r="L49" s="19"/>
      <c r="M49" s="18" t="s">
        <v>6</v>
      </c>
      <c r="N49" s="18" t="s">
        <v>6</v>
      </c>
      <c r="O49" s="17" t="s">
        <v>11</v>
      </c>
      <c r="P49" s="142">
        <f t="shared" si="0"/>
        <v>42555.555555555555</v>
      </c>
      <c r="Q49" s="142">
        <v>40315.78947368421</v>
      </c>
      <c r="R49" s="143">
        <v>38300</v>
      </c>
    </row>
    <row r="50" spans="2:18" s="10" customFormat="1" ht="15" customHeight="1">
      <c r="B50" s="16" t="s">
        <v>10</v>
      </c>
      <c r="C50" s="15" t="s">
        <v>9</v>
      </c>
      <c r="D50" s="11">
        <v>2</v>
      </c>
      <c r="E50" s="11">
        <v>498</v>
      </c>
      <c r="F50" s="11" t="s">
        <v>8</v>
      </c>
      <c r="G50" s="11">
        <v>18.4</v>
      </c>
      <c r="H50" s="11">
        <v>92</v>
      </c>
      <c r="I50" s="11">
        <v>25</v>
      </c>
      <c r="J50" s="14" t="s">
        <v>7</v>
      </c>
      <c r="K50" s="12" t="s">
        <v>6</v>
      </c>
      <c r="L50" s="13"/>
      <c r="M50" s="12" t="s">
        <v>6</v>
      </c>
      <c r="N50" s="12" t="s">
        <v>6</v>
      </c>
      <c r="O50" s="11" t="s">
        <v>5</v>
      </c>
      <c r="P50" s="142">
        <f t="shared" si="0"/>
        <v>48777.777777777774</v>
      </c>
      <c r="Q50" s="142">
        <v>46210.52631578947</v>
      </c>
      <c r="R50" s="143">
        <v>43900</v>
      </c>
    </row>
    <row r="51" spans="2:18" s="7" customFormat="1" ht="18" customHeight="1">
      <c r="B51" s="9" t="s">
        <v>4</v>
      </c>
      <c r="R51" s="8"/>
    </row>
    <row r="52" spans="2:17" ht="13.5" customHeight="1">
      <c r="B52" s="6" t="s">
        <v>3</v>
      </c>
      <c r="C52" s="6"/>
      <c r="D52" s="6"/>
      <c r="E52" s="5"/>
      <c r="F52" s="5"/>
      <c r="G52" s="5"/>
      <c r="H52" s="5"/>
      <c r="I52" s="5"/>
      <c r="J52" s="4"/>
      <c r="K52" s="4"/>
      <c r="O52" s="3"/>
      <c r="P52" s="2"/>
      <c r="Q52" s="2"/>
    </row>
    <row r="53" spans="2:11" ht="12.75" customHeight="1">
      <c r="B53" s="6" t="s">
        <v>2</v>
      </c>
      <c r="C53" s="6"/>
      <c r="D53" s="6"/>
      <c r="E53" s="5"/>
      <c r="F53" s="5"/>
      <c r="G53" s="5"/>
      <c r="H53" s="5"/>
      <c r="I53" s="5"/>
      <c r="J53" s="4"/>
      <c r="K53" s="4"/>
    </row>
    <row r="54" spans="2:11" ht="12.75" customHeight="1">
      <c r="B54" s="6" t="s">
        <v>1</v>
      </c>
      <c r="C54" s="6"/>
      <c r="D54" s="6"/>
      <c r="E54" s="5"/>
      <c r="F54" s="5"/>
      <c r="G54" s="5"/>
      <c r="H54" s="5"/>
      <c r="I54" s="5"/>
      <c r="J54" s="4"/>
      <c r="K54" s="4"/>
    </row>
    <row r="55" spans="2:11" ht="12.75" customHeight="1">
      <c r="B55" s="6" t="s">
        <v>0</v>
      </c>
      <c r="C55" s="6"/>
      <c r="D55" s="6"/>
      <c r="E55" s="5"/>
      <c r="F55" s="5"/>
      <c r="G55" s="5"/>
      <c r="H55" s="5"/>
      <c r="I55" s="5"/>
      <c r="J55" s="4"/>
      <c r="K55" s="4"/>
    </row>
  </sheetData>
  <sheetProtection/>
  <mergeCells count="3">
    <mergeCell ref="B1:R1"/>
    <mergeCell ref="B2:P2"/>
    <mergeCell ref="B3:R3"/>
  </mergeCells>
  <printOptions/>
  <pageMargins left="0.31496062992125984" right="1.1023622047244095" top="0.5511811023622047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8.28125" style="1" bestFit="1" customWidth="1"/>
    <col min="2" max="2" width="16.421875" style="1" customWidth="1"/>
    <col min="3" max="3" width="6.28125" style="1" customWidth="1"/>
    <col min="4" max="4" width="5.00390625" style="1" customWidth="1"/>
    <col min="5" max="5" width="6.421875" style="1" customWidth="1"/>
    <col min="6" max="6" width="6.28125" style="1" customWidth="1"/>
    <col min="7" max="7" width="6.00390625" style="1" customWidth="1"/>
    <col min="8" max="8" width="5.28125" style="1" customWidth="1"/>
    <col min="9" max="10" width="4.28125" style="1" customWidth="1"/>
    <col min="11" max="12" width="3.57421875" style="1" bestFit="1" customWidth="1"/>
    <col min="13" max="13" width="7.7109375" style="1" bestFit="1" customWidth="1"/>
    <col min="14" max="16" width="3.57421875" style="1" bestFit="1" customWidth="1"/>
    <col min="17" max="17" width="9.7109375" style="1" customWidth="1"/>
    <col min="18" max="20" width="9.140625" style="42" customWidth="1"/>
    <col min="21" max="21" width="6.28125" style="1" customWidth="1"/>
    <col min="22" max="252" width="9.140625" style="1" customWidth="1"/>
    <col min="253" max="253" width="11.140625" style="1" bestFit="1" customWidth="1"/>
    <col min="254" max="254" width="12.00390625" style="1" customWidth="1"/>
    <col min="255" max="255" width="5.140625" style="1" customWidth="1"/>
    <col min="256" max="16384" width="6.28125" style="1" customWidth="1"/>
  </cols>
  <sheetData>
    <row r="1" spans="2:20" ht="15" customHeight="1">
      <c r="B1" s="157" t="s">
        <v>178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1"/>
    </row>
    <row r="2" spans="2:20" s="36" customFormat="1" ht="6" customHeight="1" hidden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37"/>
      <c r="S2" s="136"/>
      <c r="T2" s="136"/>
    </row>
    <row r="3" spans="2:20" s="134" customFormat="1" ht="129.75" customHeight="1">
      <c r="B3" s="35" t="s">
        <v>75</v>
      </c>
      <c r="C3" s="34" t="s">
        <v>74</v>
      </c>
      <c r="D3" s="34" t="s">
        <v>73</v>
      </c>
      <c r="E3" s="34" t="s">
        <v>72</v>
      </c>
      <c r="F3" s="34" t="s">
        <v>71</v>
      </c>
      <c r="G3" s="34" t="s">
        <v>70</v>
      </c>
      <c r="H3" s="34" t="s">
        <v>69</v>
      </c>
      <c r="I3" s="34" t="s">
        <v>68</v>
      </c>
      <c r="J3" s="34" t="s">
        <v>67</v>
      </c>
      <c r="K3" s="34" t="s">
        <v>66</v>
      </c>
      <c r="L3" s="34" t="s">
        <v>64</v>
      </c>
      <c r="M3" s="135" t="s">
        <v>177</v>
      </c>
      <c r="N3" s="34" t="s">
        <v>176</v>
      </c>
      <c r="O3" s="34" t="s">
        <v>175</v>
      </c>
      <c r="P3" s="150" t="s">
        <v>174</v>
      </c>
      <c r="Q3" s="34" t="s">
        <v>62</v>
      </c>
      <c r="R3" s="96" t="s">
        <v>183</v>
      </c>
      <c r="S3" s="33" t="s">
        <v>182</v>
      </c>
      <c r="T3" s="32" t="s">
        <v>181</v>
      </c>
    </row>
    <row r="4" spans="2:20" s="10" customFormat="1" ht="15" customHeight="1">
      <c r="B4" s="122" t="s">
        <v>171</v>
      </c>
      <c r="C4" s="120" t="s">
        <v>9</v>
      </c>
      <c r="D4" s="61">
        <v>3</v>
      </c>
      <c r="E4" s="61">
        <v>747</v>
      </c>
      <c r="F4" s="61" t="s">
        <v>12</v>
      </c>
      <c r="G4" s="60">
        <v>22.1</v>
      </c>
      <c r="H4" s="67">
        <v>102</v>
      </c>
      <c r="I4" s="141">
        <v>25</v>
      </c>
      <c r="J4" s="58" t="s">
        <v>7</v>
      </c>
      <c r="K4" s="124" t="s">
        <v>164</v>
      </c>
      <c r="L4" s="123"/>
      <c r="M4" s="123"/>
      <c r="N4" s="123"/>
      <c r="O4" s="138"/>
      <c r="P4" s="138"/>
      <c r="Q4" s="30" t="s">
        <v>11</v>
      </c>
      <c r="R4" s="142">
        <f aca="true" t="shared" si="0" ref="R4:R47">T4/0.9</f>
        <v>36111.11111111111</v>
      </c>
      <c r="S4" s="142">
        <v>34900</v>
      </c>
      <c r="T4" s="143">
        <v>32500</v>
      </c>
    </row>
    <row r="5" spans="2:20" s="10" customFormat="1" ht="15" customHeight="1">
      <c r="B5" s="122" t="s">
        <v>173</v>
      </c>
      <c r="C5" s="120" t="s">
        <v>15</v>
      </c>
      <c r="D5" s="61">
        <v>3</v>
      </c>
      <c r="E5" s="61">
        <v>747</v>
      </c>
      <c r="F5" s="61" t="s">
        <v>12</v>
      </c>
      <c r="G5" s="60">
        <v>22.1</v>
      </c>
      <c r="H5" s="67">
        <v>94</v>
      </c>
      <c r="I5" s="141">
        <v>25</v>
      </c>
      <c r="J5" s="58" t="s">
        <v>7</v>
      </c>
      <c r="K5" s="123" t="s">
        <v>6</v>
      </c>
      <c r="L5" s="123" t="s">
        <v>6</v>
      </c>
      <c r="M5" s="123"/>
      <c r="N5" s="123" t="s">
        <v>6</v>
      </c>
      <c r="O5" s="138"/>
      <c r="P5" s="138"/>
      <c r="Q5" s="30" t="s">
        <v>11</v>
      </c>
      <c r="R5" s="142">
        <f t="shared" si="0"/>
        <v>45544.444444444445</v>
      </c>
      <c r="S5" s="142">
        <v>43500</v>
      </c>
      <c r="T5" s="143">
        <v>40990</v>
      </c>
    </row>
    <row r="6" spans="2:20" s="10" customFormat="1" ht="15" customHeight="1">
      <c r="B6" s="122" t="s">
        <v>172</v>
      </c>
      <c r="C6" s="120" t="s">
        <v>9</v>
      </c>
      <c r="D6" s="61">
        <v>3</v>
      </c>
      <c r="E6" s="61">
        <v>747</v>
      </c>
      <c r="F6" s="61" t="s">
        <v>12</v>
      </c>
      <c r="G6" s="60">
        <v>22.1</v>
      </c>
      <c r="H6" s="67">
        <v>98</v>
      </c>
      <c r="I6" s="141">
        <v>25</v>
      </c>
      <c r="J6" s="58" t="s">
        <v>7</v>
      </c>
      <c r="K6" s="123" t="s">
        <v>6</v>
      </c>
      <c r="L6" s="123" t="s">
        <v>6</v>
      </c>
      <c r="M6" s="123"/>
      <c r="N6" s="123" t="s">
        <v>6</v>
      </c>
      <c r="O6" s="138"/>
      <c r="P6" s="138"/>
      <c r="Q6" s="30" t="s">
        <v>11</v>
      </c>
      <c r="R6" s="142">
        <f t="shared" si="0"/>
        <v>45888.88888888889</v>
      </c>
      <c r="S6" s="142">
        <v>43900</v>
      </c>
      <c r="T6" s="143">
        <v>41300</v>
      </c>
    </row>
    <row r="7" spans="2:20" s="10" customFormat="1" ht="15" customHeight="1">
      <c r="B7" s="122" t="s">
        <v>170</v>
      </c>
      <c r="C7" s="120" t="s">
        <v>15</v>
      </c>
      <c r="D7" s="61">
        <v>3</v>
      </c>
      <c r="E7" s="61">
        <v>747</v>
      </c>
      <c r="F7" s="61" t="s">
        <v>12</v>
      </c>
      <c r="G7" s="60">
        <v>29.4</v>
      </c>
      <c r="H7" s="67">
        <v>97</v>
      </c>
      <c r="I7" s="11">
        <v>25</v>
      </c>
      <c r="J7" s="58" t="s">
        <v>7</v>
      </c>
      <c r="K7" s="124" t="s">
        <v>164</v>
      </c>
      <c r="L7" s="123"/>
      <c r="M7" s="123"/>
      <c r="N7" s="123"/>
      <c r="O7" s="34"/>
      <c r="P7" s="34"/>
      <c r="Q7" s="30" t="s">
        <v>11</v>
      </c>
      <c r="R7" s="142">
        <f t="shared" si="0"/>
        <v>42777.777777777774</v>
      </c>
      <c r="S7" s="142">
        <v>41800</v>
      </c>
      <c r="T7" s="143">
        <v>38500</v>
      </c>
    </row>
    <row r="8" spans="2:20" s="10" customFormat="1" ht="15" customHeight="1">
      <c r="B8" s="122" t="s">
        <v>169</v>
      </c>
      <c r="C8" s="120" t="s">
        <v>9</v>
      </c>
      <c r="D8" s="61">
        <v>3</v>
      </c>
      <c r="E8" s="61">
        <v>747</v>
      </c>
      <c r="F8" s="61" t="s">
        <v>12</v>
      </c>
      <c r="G8" s="60">
        <v>29.4</v>
      </c>
      <c r="H8" s="67">
        <v>102</v>
      </c>
      <c r="I8" s="11">
        <v>25</v>
      </c>
      <c r="J8" s="58" t="s">
        <v>7</v>
      </c>
      <c r="K8" s="124" t="s">
        <v>164</v>
      </c>
      <c r="L8" s="123"/>
      <c r="M8" s="123"/>
      <c r="N8" s="123"/>
      <c r="O8" s="34"/>
      <c r="P8" s="34"/>
      <c r="Q8" s="30" t="s">
        <v>11</v>
      </c>
      <c r="R8" s="142">
        <f t="shared" si="0"/>
        <v>43322.22222222222</v>
      </c>
      <c r="S8" s="142">
        <v>41990</v>
      </c>
      <c r="T8" s="143">
        <v>38990</v>
      </c>
    </row>
    <row r="9" spans="2:20" s="10" customFormat="1" ht="15" customHeight="1">
      <c r="B9" s="122" t="s">
        <v>168</v>
      </c>
      <c r="C9" s="120" t="s">
        <v>15</v>
      </c>
      <c r="D9" s="61">
        <v>3</v>
      </c>
      <c r="E9" s="61">
        <v>747</v>
      </c>
      <c r="F9" s="61" t="s">
        <v>12</v>
      </c>
      <c r="G9" s="60">
        <v>29.4</v>
      </c>
      <c r="H9" s="67">
        <v>94</v>
      </c>
      <c r="I9" s="11">
        <v>25</v>
      </c>
      <c r="J9" s="58" t="s">
        <v>7</v>
      </c>
      <c r="K9" s="123" t="s">
        <v>6</v>
      </c>
      <c r="L9" s="123" t="s">
        <v>6</v>
      </c>
      <c r="M9" s="123"/>
      <c r="N9" s="123" t="s">
        <v>6</v>
      </c>
      <c r="O9" s="34"/>
      <c r="P9" s="34"/>
      <c r="Q9" s="30" t="s">
        <v>11</v>
      </c>
      <c r="R9" s="142">
        <f t="shared" si="0"/>
        <v>49988.88888888889</v>
      </c>
      <c r="S9" s="142">
        <v>49900</v>
      </c>
      <c r="T9" s="143">
        <v>44990</v>
      </c>
    </row>
    <row r="10" spans="2:20" s="10" customFormat="1" ht="15" customHeight="1">
      <c r="B10" s="122" t="s">
        <v>167</v>
      </c>
      <c r="C10" s="120" t="s">
        <v>9</v>
      </c>
      <c r="D10" s="61">
        <v>3</v>
      </c>
      <c r="E10" s="61">
        <v>747</v>
      </c>
      <c r="F10" s="61" t="s">
        <v>12</v>
      </c>
      <c r="G10" s="60">
        <v>29.4</v>
      </c>
      <c r="H10" s="67">
        <v>98</v>
      </c>
      <c r="I10" s="11">
        <v>25</v>
      </c>
      <c r="J10" s="58" t="s">
        <v>7</v>
      </c>
      <c r="K10" s="123" t="s">
        <v>6</v>
      </c>
      <c r="L10" s="123" t="s">
        <v>6</v>
      </c>
      <c r="M10" s="123"/>
      <c r="N10" s="123" t="s">
        <v>6</v>
      </c>
      <c r="O10" s="34"/>
      <c r="P10" s="34"/>
      <c r="Q10" s="30" t="s">
        <v>11</v>
      </c>
      <c r="R10" s="142">
        <f t="shared" si="0"/>
        <v>51100</v>
      </c>
      <c r="S10" s="142">
        <v>49900</v>
      </c>
      <c r="T10" s="143">
        <v>45990</v>
      </c>
    </row>
    <row r="11" spans="1:20" s="10" customFormat="1" ht="15" customHeight="1">
      <c r="A11" s="140" t="s">
        <v>23</v>
      </c>
      <c r="B11" s="133" t="s">
        <v>166</v>
      </c>
      <c r="C11" s="132" t="s">
        <v>9</v>
      </c>
      <c r="D11" s="130">
        <v>4</v>
      </c>
      <c r="E11" s="131">
        <v>996</v>
      </c>
      <c r="F11" s="130" t="s">
        <v>12</v>
      </c>
      <c r="G11" s="129">
        <v>29.4</v>
      </c>
      <c r="H11" s="128">
        <v>110</v>
      </c>
      <c r="I11" s="127">
        <v>25</v>
      </c>
      <c r="J11" s="126" t="s">
        <v>7</v>
      </c>
      <c r="K11" s="123" t="s">
        <v>6</v>
      </c>
      <c r="L11" s="123" t="s">
        <v>6</v>
      </c>
      <c r="M11" s="123"/>
      <c r="N11" s="123" t="s">
        <v>6</v>
      </c>
      <c r="O11" s="123" t="s">
        <v>6</v>
      </c>
      <c r="P11" s="123"/>
      <c r="Q11" s="125" t="s">
        <v>11</v>
      </c>
      <c r="R11" s="144">
        <f t="shared" si="0"/>
        <v>53322.22222222222</v>
      </c>
      <c r="S11" s="144">
        <v>66900</v>
      </c>
      <c r="T11" s="145">
        <v>47990</v>
      </c>
    </row>
    <row r="12" spans="1:20" s="10" customFormat="1" ht="15" customHeight="1">
      <c r="A12" s="24" t="s">
        <v>23</v>
      </c>
      <c r="B12" s="133" t="s">
        <v>165</v>
      </c>
      <c r="C12" s="132" t="s">
        <v>9</v>
      </c>
      <c r="D12" s="130">
        <v>4</v>
      </c>
      <c r="E12" s="131">
        <v>996</v>
      </c>
      <c r="F12" s="130" t="s">
        <v>12</v>
      </c>
      <c r="G12" s="129">
        <v>29.4</v>
      </c>
      <c r="H12" s="128">
        <v>119</v>
      </c>
      <c r="I12" s="127">
        <v>25</v>
      </c>
      <c r="J12" s="126" t="s">
        <v>7</v>
      </c>
      <c r="K12" s="123" t="s">
        <v>6</v>
      </c>
      <c r="L12" s="123" t="s">
        <v>6</v>
      </c>
      <c r="M12" s="123"/>
      <c r="N12" s="123" t="s">
        <v>6</v>
      </c>
      <c r="O12" s="123" t="s">
        <v>6</v>
      </c>
      <c r="P12" s="123"/>
      <c r="Q12" s="125" t="s">
        <v>11</v>
      </c>
      <c r="R12" s="144">
        <f t="shared" si="0"/>
        <v>61100</v>
      </c>
      <c r="S12" s="144">
        <v>69900</v>
      </c>
      <c r="T12" s="145">
        <v>54990</v>
      </c>
    </row>
    <row r="13" spans="1:20" s="10" customFormat="1" ht="15.75" customHeight="1">
      <c r="A13" s="24"/>
      <c r="B13" s="122" t="s">
        <v>163</v>
      </c>
      <c r="C13" s="120" t="s">
        <v>9</v>
      </c>
      <c r="D13" s="61">
        <v>4</v>
      </c>
      <c r="E13" s="61">
        <v>996</v>
      </c>
      <c r="F13" s="61" t="s">
        <v>12</v>
      </c>
      <c r="G13" s="60">
        <v>36.8</v>
      </c>
      <c r="H13" s="67">
        <v>114</v>
      </c>
      <c r="I13" s="11">
        <v>25</v>
      </c>
      <c r="J13" s="58" t="s">
        <v>7</v>
      </c>
      <c r="K13" s="123" t="s">
        <v>6</v>
      </c>
      <c r="L13" s="123" t="s">
        <v>6</v>
      </c>
      <c r="M13" s="123"/>
      <c r="N13" s="123" t="s">
        <v>6</v>
      </c>
      <c r="O13" s="123" t="s">
        <v>6</v>
      </c>
      <c r="P13" s="123"/>
      <c r="Q13" s="30" t="s">
        <v>11</v>
      </c>
      <c r="R13" s="142">
        <f t="shared" si="0"/>
        <v>59444.444444444445</v>
      </c>
      <c r="S13" s="142">
        <v>58500</v>
      </c>
      <c r="T13" s="143">
        <v>53500</v>
      </c>
    </row>
    <row r="14" spans="2:20" s="10" customFormat="1" ht="15" customHeight="1">
      <c r="B14" s="122" t="s">
        <v>162</v>
      </c>
      <c r="C14" s="120" t="s">
        <v>9</v>
      </c>
      <c r="D14" s="61">
        <v>4</v>
      </c>
      <c r="E14" s="61">
        <v>996</v>
      </c>
      <c r="F14" s="61" t="s">
        <v>12</v>
      </c>
      <c r="G14" s="60">
        <v>36.8</v>
      </c>
      <c r="H14" s="67">
        <v>125</v>
      </c>
      <c r="I14" s="11">
        <v>25</v>
      </c>
      <c r="J14" s="58" t="s">
        <v>7</v>
      </c>
      <c r="K14" s="123" t="s">
        <v>6</v>
      </c>
      <c r="L14" s="123" t="s">
        <v>6</v>
      </c>
      <c r="M14" s="123"/>
      <c r="N14" s="123" t="s">
        <v>6</v>
      </c>
      <c r="O14" s="123" t="s">
        <v>6</v>
      </c>
      <c r="P14" s="123"/>
      <c r="Q14" s="11" t="s">
        <v>5</v>
      </c>
      <c r="R14" s="142">
        <f t="shared" si="0"/>
        <v>61666.666666666664</v>
      </c>
      <c r="S14" s="142">
        <v>59900</v>
      </c>
      <c r="T14" s="143">
        <v>55500</v>
      </c>
    </row>
    <row r="15" spans="2:20" s="10" customFormat="1" ht="15" customHeight="1">
      <c r="B15" s="122" t="s">
        <v>161</v>
      </c>
      <c r="C15" s="120" t="s">
        <v>9</v>
      </c>
      <c r="D15" s="61">
        <v>4</v>
      </c>
      <c r="E15" s="61">
        <v>996</v>
      </c>
      <c r="F15" s="61" t="s">
        <v>12</v>
      </c>
      <c r="G15" s="60">
        <v>44.1</v>
      </c>
      <c r="H15" s="67">
        <v>114</v>
      </c>
      <c r="I15" s="11">
        <v>25</v>
      </c>
      <c r="J15" s="58" t="s">
        <v>7</v>
      </c>
      <c r="K15" s="123" t="s">
        <v>6</v>
      </c>
      <c r="L15" s="123" t="s">
        <v>6</v>
      </c>
      <c r="M15" s="123"/>
      <c r="N15" s="123" t="s">
        <v>6</v>
      </c>
      <c r="O15" s="123" t="s">
        <v>6</v>
      </c>
      <c r="P15" s="123"/>
      <c r="Q15" s="30" t="s">
        <v>11</v>
      </c>
      <c r="R15" s="142">
        <f t="shared" si="0"/>
        <v>67666.66666666667</v>
      </c>
      <c r="S15" s="142">
        <v>66900</v>
      </c>
      <c r="T15" s="143">
        <v>60900</v>
      </c>
    </row>
    <row r="16" spans="2:20" s="10" customFormat="1" ht="15" customHeight="1">
      <c r="B16" s="122" t="s">
        <v>160</v>
      </c>
      <c r="C16" s="120" t="s">
        <v>9</v>
      </c>
      <c r="D16" s="61">
        <v>4</v>
      </c>
      <c r="E16" s="61">
        <v>996</v>
      </c>
      <c r="F16" s="61" t="s">
        <v>12</v>
      </c>
      <c r="G16" s="60">
        <v>44.1</v>
      </c>
      <c r="H16" s="67">
        <v>125</v>
      </c>
      <c r="I16" s="11">
        <v>25</v>
      </c>
      <c r="J16" s="58" t="s">
        <v>7</v>
      </c>
      <c r="K16" s="123" t="s">
        <v>6</v>
      </c>
      <c r="L16" s="123" t="s">
        <v>6</v>
      </c>
      <c r="M16" s="123"/>
      <c r="N16" s="123" t="s">
        <v>6</v>
      </c>
      <c r="O16" s="123" t="s">
        <v>6</v>
      </c>
      <c r="P16" s="123"/>
      <c r="Q16" s="11" t="s">
        <v>5</v>
      </c>
      <c r="R16" s="142">
        <f t="shared" si="0"/>
        <v>71000</v>
      </c>
      <c r="S16" s="142">
        <v>69900</v>
      </c>
      <c r="T16" s="143">
        <v>63900</v>
      </c>
    </row>
    <row r="17" spans="2:20" s="10" customFormat="1" ht="15" customHeight="1">
      <c r="B17" s="122" t="s">
        <v>159</v>
      </c>
      <c r="C17" s="120" t="s">
        <v>9</v>
      </c>
      <c r="D17" s="61">
        <v>4</v>
      </c>
      <c r="E17" s="61">
        <v>996</v>
      </c>
      <c r="F17" s="61" t="s">
        <v>12</v>
      </c>
      <c r="G17" s="60">
        <v>44.1</v>
      </c>
      <c r="H17" s="67">
        <v>127</v>
      </c>
      <c r="I17" s="11">
        <v>25</v>
      </c>
      <c r="J17" s="58" t="s">
        <v>7</v>
      </c>
      <c r="K17" s="123" t="s">
        <v>6</v>
      </c>
      <c r="L17" s="123" t="s">
        <v>6</v>
      </c>
      <c r="M17" s="123"/>
      <c r="N17" s="123" t="s">
        <v>6</v>
      </c>
      <c r="O17" s="123" t="s">
        <v>6</v>
      </c>
      <c r="P17" s="123"/>
      <c r="Q17" s="11" t="s">
        <v>5</v>
      </c>
      <c r="R17" s="142">
        <f t="shared" si="0"/>
        <v>72777.77777777778</v>
      </c>
      <c r="S17" s="142">
        <v>71500</v>
      </c>
      <c r="T17" s="143">
        <v>65500</v>
      </c>
    </row>
    <row r="18" spans="1:20" s="10" customFormat="1" ht="15" customHeight="1">
      <c r="A18" s="139"/>
      <c r="B18" s="122" t="s">
        <v>158</v>
      </c>
      <c r="C18" s="120" t="s">
        <v>9</v>
      </c>
      <c r="D18" s="61">
        <v>4</v>
      </c>
      <c r="E18" s="61">
        <v>996</v>
      </c>
      <c r="F18" s="61" t="s">
        <v>12</v>
      </c>
      <c r="G18" s="60">
        <v>51.5</v>
      </c>
      <c r="H18" s="67">
        <v>119</v>
      </c>
      <c r="I18" s="141">
        <v>25</v>
      </c>
      <c r="J18" s="58" t="s">
        <v>7</v>
      </c>
      <c r="K18" s="123" t="s">
        <v>6</v>
      </c>
      <c r="L18" s="123" t="s">
        <v>6</v>
      </c>
      <c r="M18" s="123"/>
      <c r="N18" s="123" t="s">
        <v>6</v>
      </c>
      <c r="O18" s="123" t="s">
        <v>6</v>
      </c>
      <c r="P18" s="123"/>
      <c r="Q18" s="30" t="s">
        <v>11</v>
      </c>
      <c r="R18" s="142">
        <f t="shared" si="0"/>
        <v>77666.66666666667</v>
      </c>
      <c r="S18" s="142">
        <v>73900</v>
      </c>
      <c r="T18" s="143">
        <v>69900</v>
      </c>
    </row>
    <row r="19" spans="2:20" s="10" customFormat="1" ht="15" customHeight="1">
      <c r="B19" s="122" t="s">
        <v>180</v>
      </c>
      <c r="C19" s="120" t="s">
        <v>9</v>
      </c>
      <c r="D19" s="61">
        <v>4</v>
      </c>
      <c r="E19" s="61">
        <v>996</v>
      </c>
      <c r="F19" s="61" t="s">
        <v>12</v>
      </c>
      <c r="G19" s="60">
        <v>51.5</v>
      </c>
      <c r="H19" s="67">
        <v>121</v>
      </c>
      <c r="I19" s="11">
        <v>25</v>
      </c>
      <c r="J19" s="58" t="s">
        <v>7</v>
      </c>
      <c r="K19" s="123" t="s">
        <v>6</v>
      </c>
      <c r="L19" s="123" t="s">
        <v>6</v>
      </c>
      <c r="M19" s="123"/>
      <c r="N19" s="123" t="s">
        <v>6</v>
      </c>
      <c r="O19" s="123" t="s">
        <v>6</v>
      </c>
      <c r="P19" s="123"/>
      <c r="Q19" s="30" t="s">
        <v>11</v>
      </c>
      <c r="R19" s="142">
        <f t="shared" si="0"/>
        <v>79888.88888888889</v>
      </c>
      <c r="S19" s="142">
        <v>74500</v>
      </c>
      <c r="T19" s="143">
        <v>71900</v>
      </c>
    </row>
    <row r="20" spans="1:20" s="10" customFormat="1" ht="15" customHeight="1">
      <c r="A20" s="140" t="s">
        <v>23</v>
      </c>
      <c r="B20" s="122" t="s">
        <v>157</v>
      </c>
      <c r="C20" s="120" t="s">
        <v>9</v>
      </c>
      <c r="D20" s="61">
        <v>4</v>
      </c>
      <c r="E20" s="61">
        <v>1832</v>
      </c>
      <c r="F20" s="61" t="s">
        <v>12</v>
      </c>
      <c r="G20" s="60">
        <v>58.8</v>
      </c>
      <c r="H20" s="66">
        <v>162</v>
      </c>
      <c r="I20" s="11"/>
      <c r="J20" s="58" t="s">
        <v>7</v>
      </c>
      <c r="K20" s="123" t="s">
        <v>6</v>
      </c>
      <c r="L20" s="123" t="s">
        <v>6</v>
      </c>
      <c r="M20" s="123"/>
      <c r="N20" s="123" t="s">
        <v>6</v>
      </c>
      <c r="O20" s="123" t="s">
        <v>6</v>
      </c>
      <c r="P20" s="123"/>
      <c r="Q20" s="30" t="s">
        <v>11</v>
      </c>
      <c r="R20" s="142">
        <f t="shared" si="0"/>
        <v>80555.55555555555</v>
      </c>
      <c r="S20" s="142">
        <v>79900</v>
      </c>
      <c r="T20" s="143">
        <v>72500</v>
      </c>
    </row>
    <row r="21" spans="1:20" s="10" customFormat="1" ht="15" customHeight="1">
      <c r="A21" s="140" t="s">
        <v>23</v>
      </c>
      <c r="B21" s="122" t="s">
        <v>156</v>
      </c>
      <c r="C21" s="120" t="s">
        <v>9</v>
      </c>
      <c r="D21" s="61">
        <v>4</v>
      </c>
      <c r="E21" s="61">
        <v>1832</v>
      </c>
      <c r="F21" s="61" t="s">
        <v>12</v>
      </c>
      <c r="G21" s="60">
        <v>58.8</v>
      </c>
      <c r="H21" s="66">
        <v>166</v>
      </c>
      <c r="I21" s="11"/>
      <c r="J21" s="58" t="s">
        <v>7</v>
      </c>
      <c r="K21" s="123" t="s">
        <v>6</v>
      </c>
      <c r="L21" s="123" t="s">
        <v>6</v>
      </c>
      <c r="M21" s="123"/>
      <c r="N21" s="123" t="s">
        <v>6</v>
      </c>
      <c r="O21" s="123" t="s">
        <v>6</v>
      </c>
      <c r="P21" s="123"/>
      <c r="Q21" s="30" t="s">
        <v>11</v>
      </c>
      <c r="R21" s="142">
        <f t="shared" si="0"/>
        <v>82777.77777777778</v>
      </c>
      <c r="S21" s="142">
        <v>81900</v>
      </c>
      <c r="T21" s="143">
        <v>74500</v>
      </c>
    </row>
    <row r="22" spans="1:20" s="10" customFormat="1" ht="15" customHeight="1">
      <c r="A22" s="140" t="s">
        <v>23</v>
      </c>
      <c r="B22" s="122" t="s">
        <v>155</v>
      </c>
      <c r="C22" s="120" t="s">
        <v>9</v>
      </c>
      <c r="D22" s="61">
        <v>4</v>
      </c>
      <c r="E22" s="61">
        <v>1832</v>
      </c>
      <c r="F22" s="61" t="s">
        <v>12</v>
      </c>
      <c r="G22" s="60">
        <v>73.5</v>
      </c>
      <c r="H22" s="66">
        <v>162</v>
      </c>
      <c r="I22" s="66"/>
      <c r="J22" s="58" t="s">
        <v>7</v>
      </c>
      <c r="K22" s="123" t="s">
        <v>6</v>
      </c>
      <c r="L22" s="123" t="s">
        <v>6</v>
      </c>
      <c r="M22" s="123"/>
      <c r="N22" s="123" t="s">
        <v>6</v>
      </c>
      <c r="O22" s="123" t="s">
        <v>6</v>
      </c>
      <c r="P22" s="123"/>
      <c r="Q22" s="30" t="s">
        <v>11</v>
      </c>
      <c r="R22" s="142">
        <f t="shared" si="0"/>
        <v>85000</v>
      </c>
      <c r="S22" s="142">
        <v>81900</v>
      </c>
      <c r="T22" s="143">
        <v>76500</v>
      </c>
    </row>
    <row r="23" spans="1:20" s="10" customFormat="1" ht="15" customHeight="1">
      <c r="A23" s="140" t="s">
        <v>23</v>
      </c>
      <c r="B23" s="122" t="s">
        <v>154</v>
      </c>
      <c r="C23" s="120" t="s">
        <v>9</v>
      </c>
      <c r="D23" s="61">
        <v>4</v>
      </c>
      <c r="E23" s="61">
        <v>1832</v>
      </c>
      <c r="F23" s="61" t="s">
        <v>12</v>
      </c>
      <c r="G23" s="60">
        <v>73.5</v>
      </c>
      <c r="H23" s="66">
        <v>166</v>
      </c>
      <c r="I23" s="66"/>
      <c r="J23" s="58" t="s">
        <v>7</v>
      </c>
      <c r="K23" s="123" t="s">
        <v>6</v>
      </c>
      <c r="L23" s="123" t="s">
        <v>6</v>
      </c>
      <c r="M23" s="123"/>
      <c r="N23" s="123" t="s">
        <v>6</v>
      </c>
      <c r="O23" s="123" t="s">
        <v>6</v>
      </c>
      <c r="P23" s="123"/>
      <c r="Q23" s="30" t="s">
        <v>11</v>
      </c>
      <c r="R23" s="142">
        <f t="shared" si="0"/>
        <v>87222.22222222222</v>
      </c>
      <c r="S23" s="142">
        <v>83900</v>
      </c>
      <c r="T23" s="143">
        <v>78500</v>
      </c>
    </row>
    <row r="24" spans="1:20" s="10" customFormat="1" ht="15" customHeight="1">
      <c r="A24" s="140" t="s">
        <v>23</v>
      </c>
      <c r="B24" s="122" t="s">
        <v>153</v>
      </c>
      <c r="C24" s="120" t="s">
        <v>9</v>
      </c>
      <c r="D24" s="61">
        <v>4</v>
      </c>
      <c r="E24" s="61">
        <v>1832</v>
      </c>
      <c r="F24" s="61" t="s">
        <v>12</v>
      </c>
      <c r="G24" s="117">
        <v>84.6</v>
      </c>
      <c r="H24" s="59">
        <v>173</v>
      </c>
      <c r="I24" s="59"/>
      <c r="J24" s="58" t="s">
        <v>7</v>
      </c>
      <c r="K24" s="65" t="s">
        <v>6</v>
      </c>
      <c r="L24" s="65" t="s">
        <v>6</v>
      </c>
      <c r="M24" s="65"/>
      <c r="N24" s="65" t="s">
        <v>6</v>
      </c>
      <c r="O24" s="65" t="s">
        <v>6</v>
      </c>
      <c r="P24" s="65"/>
      <c r="Q24" s="30" t="s">
        <v>11</v>
      </c>
      <c r="R24" s="142">
        <f t="shared" si="0"/>
        <v>89888.88888888889</v>
      </c>
      <c r="S24" s="142">
        <v>97900</v>
      </c>
      <c r="T24" s="143">
        <v>80900</v>
      </c>
    </row>
    <row r="25" spans="1:20" s="10" customFormat="1" ht="15" customHeight="1">
      <c r="A25" s="24" t="s">
        <v>23</v>
      </c>
      <c r="B25" s="122" t="s">
        <v>152</v>
      </c>
      <c r="C25" s="120" t="s">
        <v>9</v>
      </c>
      <c r="D25" s="61">
        <v>4</v>
      </c>
      <c r="E25" s="61">
        <v>1832</v>
      </c>
      <c r="F25" s="61" t="s">
        <v>12</v>
      </c>
      <c r="G25" s="117">
        <v>84.6</v>
      </c>
      <c r="H25" s="59">
        <v>178</v>
      </c>
      <c r="I25" s="59"/>
      <c r="J25" s="58" t="s">
        <v>7</v>
      </c>
      <c r="K25" s="65" t="s">
        <v>6</v>
      </c>
      <c r="L25" s="65" t="s">
        <v>6</v>
      </c>
      <c r="M25" s="65"/>
      <c r="N25" s="65" t="s">
        <v>6</v>
      </c>
      <c r="O25" s="65" t="s">
        <v>6</v>
      </c>
      <c r="P25" s="65"/>
      <c r="Q25" s="30" t="s">
        <v>11</v>
      </c>
      <c r="R25" s="142">
        <f t="shared" si="0"/>
        <v>92111.11111111111</v>
      </c>
      <c r="S25" s="142">
        <v>100900</v>
      </c>
      <c r="T25" s="143">
        <v>82900</v>
      </c>
    </row>
    <row r="26" spans="1:20" s="10" customFormat="1" ht="15" customHeight="1">
      <c r="A26" s="24" t="s">
        <v>23</v>
      </c>
      <c r="B26" s="122" t="s">
        <v>151</v>
      </c>
      <c r="C26" s="120" t="s">
        <v>9</v>
      </c>
      <c r="D26" s="61">
        <v>4</v>
      </c>
      <c r="E26" s="61">
        <v>1832</v>
      </c>
      <c r="F26" s="61" t="s">
        <v>12</v>
      </c>
      <c r="G26" s="117">
        <v>84.6</v>
      </c>
      <c r="H26" s="59">
        <v>178</v>
      </c>
      <c r="I26" s="59"/>
      <c r="J26" s="58" t="s">
        <v>7</v>
      </c>
      <c r="K26" s="65" t="s">
        <v>6</v>
      </c>
      <c r="L26" s="65" t="s">
        <v>6</v>
      </c>
      <c r="M26" s="65"/>
      <c r="N26" s="65"/>
      <c r="O26" s="65"/>
      <c r="P26" s="65" t="s">
        <v>6</v>
      </c>
      <c r="Q26" s="30" t="s">
        <v>113</v>
      </c>
      <c r="R26" s="142">
        <f t="shared" si="0"/>
        <v>108777.77777777778</v>
      </c>
      <c r="S26" s="142">
        <v>105900</v>
      </c>
      <c r="T26" s="143">
        <v>97900</v>
      </c>
    </row>
    <row r="27" spans="1:20" s="10" customFormat="1" ht="15" customHeight="1">
      <c r="A27" s="24" t="s">
        <v>23</v>
      </c>
      <c r="B27" s="122" t="s">
        <v>150</v>
      </c>
      <c r="C27" s="120" t="s">
        <v>9</v>
      </c>
      <c r="D27" s="61">
        <v>4</v>
      </c>
      <c r="E27" s="61">
        <v>1832</v>
      </c>
      <c r="F27" s="61" t="s">
        <v>12</v>
      </c>
      <c r="G27" s="117">
        <v>95.6</v>
      </c>
      <c r="H27" s="59">
        <v>174</v>
      </c>
      <c r="I27" s="59"/>
      <c r="J27" s="58" t="s">
        <v>7</v>
      </c>
      <c r="K27" s="65" t="s">
        <v>6</v>
      </c>
      <c r="L27" s="65" t="s">
        <v>6</v>
      </c>
      <c r="M27" s="65"/>
      <c r="N27" s="65" t="s">
        <v>6</v>
      </c>
      <c r="O27" s="65" t="s">
        <v>6</v>
      </c>
      <c r="P27" s="65"/>
      <c r="Q27" s="30" t="s">
        <v>11</v>
      </c>
      <c r="R27" s="142">
        <f t="shared" si="0"/>
        <v>95444.44444444444</v>
      </c>
      <c r="S27" s="142">
        <v>99900</v>
      </c>
      <c r="T27" s="143">
        <v>85900</v>
      </c>
    </row>
    <row r="28" spans="1:20" s="10" customFormat="1" ht="15" customHeight="1">
      <c r="A28" s="24" t="s">
        <v>23</v>
      </c>
      <c r="B28" s="122" t="s">
        <v>149</v>
      </c>
      <c r="C28" s="120" t="s">
        <v>38</v>
      </c>
      <c r="D28" s="61">
        <v>4</v>
      </c>
      <c r="E28" s="61">
        <v>1832</v>
      </c>
      <c r="F28" s="61" t="s">
        <v>12</v>
      </c>
      <c r="G28" s="117">
        <v>95.6</v>
      </c>
      <c r="H28" s="59">
        <v>178</v>
      </c>
      <c r="I28" s="59"/>
      <c r="J28" s="58" t="s">
        <v>7</v>
      </c>
      <c r="K28" s="65" t="s">
        <v>6</v>
      </c>
      <c r="L28" s="65" t="s">
        <v>6</v>
      </c>
      <c r="M28" s="65"/>
      <c r="N28" s="65" t="s">
        <v>6</v>
      </c>
      <c r="O28" s="65" t="s">
        <v>6</v>
      </c>
      <c r="P28" s="65"/>
      <c r="Q28" s="30" t="s">
        <v>11</v>
      </c>
      <c r="R28" s="142">
        <f t="shared" si="0"/>
        <v>97666.66666666667</v>
      </c>
      <c r="S28" s="142">
        <v>102500</v>
      </c>
      <c r="T28" s="143">
        <v>87900</v>
      </c>
    </row>
    <row r="29" spans="1:20" s="10" customFormat="1" ht="15" customHeight="1">
      <c r="A29" s="24" t="s">
        <v>23</v>
      </c>
      <c r="B29" s="122" t="s">
        <v>148</v>
      </c>
      <c r="C29" s="120" t="s">
        <v>9</v>
      </c>
      <c r="D29" s="61">
        <v>4</v>
      </c>
      <c r="E29" s="61">
        <v>2670</v>
      </c>
      <c r="F29" s="61" t="s">
        <v>12</v>
      </c>
      <c r="G29" s="117">
        <v>110.3</v>
      </c>
      <c r="H29" s="59">
        <v>222</v>
      </c>
      <c r="I29" s="59"/>
      <c r="J29" s="58" t="s">
        <v>7</v>
      </c>
      <c r="K29" s="65" t="s">
        <v>6</v>
      </c>
      <c r="L29" s="65" t="s">
        <v>6</v>
      </c>
      <c r="M29" s="65"/>
      <c r="N29" s="65" t="s">
        <v>6</v>
      </c>
      <c r="O29" s="65" t="s">
        <v>6</v>
      </c>
      <c r="P29" s="65"/>
      <c r="Q29" s="30" t="s">
        <v>113</v>
      </c>
      <c r="R29" s="142">
        <f t="shared" si="0"/>
        <v>106555.55555555555</v>
      </c>
      <c r="S29" s="142">
        <v>118900</v>
      </c>
      <c r="T29" s="143">
        <v>95900</v>
      </c>
    </row>
    <row r="30" spans="1:20" s="113" customFormat="1" ht="15" customHeight="1">
      <c r="A30" s="24" t="s">
        <v>23</v>
      </c>
      <c r="B30" s="122" t="s">
        <v>147</v>
      </c>
      <c r="C30" s="120" t="s">
        <v>9</v>
      </c>
      <c r="D30" s="61">
        <v>4</v>
      </c>
      <c r="E30" s="61">
        <v>2670</v>
      </c>
      <c r="F30" s="61" t="s">
        <v>12</v>
      </c>
      <c r="G30" s="117">
        <v>110.3</v>
      </c>
      <c r="H30" s="59">
        <v>222</v>
      </c>
      <c r="I30" s="59"/>
      <c r="J30" s="58" t="s">
        <v>7</v>
      </c>
      <c r="K30" s="65" t="s">
        <v>6</v>
      </c>
      <c r="L30" s="65" t="s">
        <v>6</v>
      </c>
      <c r="M30" s="65"/>
      <c r="N30" s="65"/>
      <c r="O30" s="65"/>
      <c r="P30" s="65" t="s">
        <v>6</v>
      </c>
      <c r="Q30" s="30" t="s">
        <v>113</v>
      </c>
      <c r="R30" s="142">
        <f t="shared" si="0"/>
        <v>117666.66666666666</v>
      </c>
      <c r="S30" s="142">
        <v>121900</v>
      </c>
      <c r="T30" s="143">
        <v>105900</v>
      </c>
    </row>
    <row r="31" spans="1:20" s="113" customFormat="1" ht="15" customHeight="1">
      <c r="A31" s="24" t="s">
        <v>23</v>
      </c>
      <c r="B31" s="122" t="s">
        <v>146</v>
      </c>
      <c r="C31" s="120" t="s">
        <v>38</v>
      </c>
      <c r="D31" s="61">
        <v>4</v>
      </c>
      <c r="E31" s="61">
        <v>2670</v>
      </c>
      <c r="F31" s="61" t="s">
        <v>12</v>
      </c>
      <c r="G31" s="117">
        <v>110.3</v>
      </c>
      <c r="H31" s="59">
        <v>227</v>
      </c>
      <c r="I31" s="59"/>
      <c r="J31" s="58" t="s">
        <v>7</v>
      </c>
      <c r="K31" s="65" t="s">
        <v>6</v>
      </c>
      <c r="L31" s="65" t="s">
        <v>6</v>
      </c>
      <c r="M31" s="65"/>
      <c r="N31" s="65" t="s">
        <v>6</v>
      </c>
      <c r="O31" s="65" t="s">
        <v>6</v>
      </c>
      <c r="P31" s="65"/>
      <c r="Q31" s="30" t="s">
        <v>113</v>
      </c>
      <c r="R31" s="142">
        <f t="shared" si="0"/>
        <v>108777.77777777778</v>
      </c>
      <c r="S31" s="142">
        <v>120900</v>
      </c>
      <c r="T31" s="143">
        <v>97900</v>
      </c>
    </row>
    <row r="32" spans="1:20" s="113" customFormat="1" ht="15" customHeight="1">
      <c r="A32" s="24" t="s">
        <v>23</v>
      </c>
      <c r="B32" s="122" t="s">
        <v>145</v>
      </c>
      <c r="C32" s="120" t="s">
        <v>38</v>
      </c>
      <c r="D32" s="61">
        <v>4</v>
      </c>
      <c r="E32" s="61">
        <v>2670</v>
      </c>
      <c r="F32" s="61" t="s">
        <v>12</v>
      </c>
      <c r="G32" s="117">
        <v>110.3</v>
      </c>
      <c r="H32" s="59">
        <v>227</v>
      </c>
      <c r="I32" s="59"/>
      <c r="J32" s="58" t="s">
        <v>7</v>
      </c>
      <c r="K32" s="65" t="s">
        <v>6</v>
      </c>
      <c r="L32" s="65" t="s">
        <v>6</v>
      </c>
      <c r="M32" s="65"/>
      <c r="N32" s="65"/>
      <c r="O32" s="65"/>
      <c r="P32" s="65" t="s">
        <v>6</v>
      </c>
      <c r="Q32" s="30" t="s">
        <v>113</v>
      </c>
      <c r="R32" s="142">
        <f t="shared" si="0"/>
        <v>117666.66666666666</v>
      </c>
      <c r="S32" s="142">
        <v>124900</v>
      </c>
      <c r="T32" s="143">
        <v>105900</v>
      </c>
    </row>
    <row r="33" spans="1:20" s="113" customFormat="1" ht="15" customHeight="1">
      <c r="A33" s="24" t="s">
        <v>23</v>
      </c>
      <c r="B33" s="121" t="s">
        <v>144</v>
      </c>
      <c r="C33" s="120" t="s">
        <v>9</v>
      </c>
      <c r="D33" s="61">
        <v>4</v>
      </c>
      <c r="E33" s="114">
        <v>2785</v>
      </c>
      <c r="F33" s="61" t="s">
        <v>12</v>
      </c>
      <c r="G33" s="117">
        <v>110.3</v>
      </c>
      <c r="H33" s="59">
        <v>226</v>
      </c>
      <c r="I33" s="59"/>
      <c r="J33" s="58" t="s">
        <v>7</v>
      </c>
      <c r="K33" s="65" t="s">
        <v>6</v>
      </c>
      <c r="L33" s="65"/>
      <c r="M33" s="57" t="s">
        <v>6</v>
      </c>
      <c r="N33" s="65"/>
      <c r="O33" s="65"/>
      <c r="P33" s="65" t="s">
        <v>6</v>
      </c>
      <c r="Q33" s="30" t="s">
        <v>113</v>
      </c>
      <c r="R33" s="142">
        <f t="shared" si="0"/>
        <v>131000</v>
      </c>
      <c r="S33" s="142">
        <v>127900</v>
      </c>
      <c r="T33" s="143">
        <v>117900</v>
      </c>
    </row>
    <row r="34" spans="1:20" s="113" customFormat="1" ht="15" customHeight="1">
      <c r="A34" s="24" t="s">
        <v>23</v>
      </c>
      <c r="B34" s="121" t="s">
        <v>143</v>
      </c>
      <c r="C34" s="120" t="s">
        <v>38</v>
      </c>
      <c r="D34" s="61">
        <v>4</v>
      </c>
      <c r="E34" s="114">
        <v>2785</v>
      </c>
      <c r="F34" s="61" t="s">
        <v>12</v>
      </c>
      <c r="G34" s="117">
        <v>110.3</v>
      </c>
      <c r="H34" s="59">
        <v>227</v>
      </c>
      <c r="I34" s="59"/>
      <c r="J34" s="58" t="s">
        <v>7</v>
      </c>
      <c r="K34" s="65" t="s">
        <v>6</v>
      </c>
      <c r="L34" s="65"/>
      <c r="M34" s="57" t="s">
        <v>6</v>
      </c>
      <c r="N34" s="65"/>
      <c r="O34" s="65"/>
      <c r="P34" s="65" t="s">
        <v>6</v>
      </c>
      <c r="Q34" s="30" t="s">
        <v>113</v>
      </c>
      <c r="R34" s="142">
        <f t="shared" si="0"/>
        <v>131666.66666666666</v>
      </c>
      <c r="S34" s="142">
        <v>128500</v>
      </c>
      <c r="T34" s="143">
        <v>118500</v>
      </c>
    </row>
    <row r="35" spans="1:20" s="113" customFormat="1" ht="15" customHeight="1">
      <c r="A35" s="24" t="s">
        <v>23</v>
      </c>
      <c r="B35" s="121" t="s">
        <v>142</v>
      </c>
      <c r="C35" s="120" t="s">
        <v>38</v>
      </c>
      <c r="D35" s="61">
        <v>4</v>
      </c>
      <c r="E35" s="114">
        <v>2785</v>
      </c>
      <c r="F35" s="61" t="s">
        <v>12</v>
      </c>
      <c r="G35" s="117">
        <v>110.3</v>
      </c>
      <c r="H35" s="59">
        <v>227</v>
      </c>
      <c r="I35" s="59"/>
      <c r="J35" s="58" t="s">
        <v>7</v>
      </c>
      <c r="K35" s="65" t="s">
        <v>6</v>
      </c>
      <c r="L35" s="65"/>
      <c r="M35" s="57" t="s">
        <v>6</v>
      </c>
      <c r="N35" s="65"/>
      <c r="O35" s="65"/>
      <c r="P35" s="65" t="s">
        <v>6</v>
      </c>
      <c r="Q35" s="30" t="s">
        <v>113</v>
      </c>
      <c r="R35" s="142">
        <f t="shared" si="0"/>
        <v>131666.66666666666</v>
      </c>
      <c r="S35" s="142">
        <v>128500</v>
      </c>
      <c r="T35" s="143">
        <v>118500</v>
      </c>
    </row>
    <row r="36" spans="1:20" s="113" customFormat="1" ht="15" customHeight="1">
      <c r="A36" s="24" t="s">
        <v>23</v>
      </c>
      <c r="B36" s="115" t="s">
        <v>141</v>
      </c>
      <c r="C36" s="118" t="s">
        <v>9</v>
      </c>
      <c r="D36" s="61">
        <v>4</v>
      </c>
      <c r="E36" s="114">
        <v>2785</v>
      </c>
      <c r="F36" s="62" t="s">
        <v>12</v>
      </c>
      <c r="G36" s="119">
        <v>128.7</v>
      </c>
      <c r="H36" s="94">
        <v>224</v>
      </c>
      <c r="I36" s="94"/>
      <c r="J36" s="58" t="s">
        <v>7</v>
      </c>
      <c r="K36" s="56" t="s">
        <v>6</v>
      </c>
      <c r="L36" s="65" t="s">
        <v>6</v>
      </c>
      <c r="M36" s="65"/>
      <c r="N36" s="65" t="s">
        <v>6</v>
      </c>
      <c r="O36" s="65" t="s">
        <v>6</v>
      </c>
      <c r="P36" s="65"/>
      <c r="Q36" s="30" t="s">
        <v>113</v>
      </c>
      <c r="R36" s="142">
        <f t="shared" si="0"/>
        <v>127666.66666666666</v>
      </c>
      <c r="S36" s="142">
        <v>129900</v>
      </c>
      <c r="T36" s="143">
        <v>114900</v>
      </c>
    </row>
    <row r="37" spans="1:20" s="113" customFormat="1" ht="15" customHeight="1">
      <c r="A37" s="24" t="s">
        <v>23</v>
      </c>
      <c r="B37" s="115" t="s">
        <v>140</v>
      </c>
      <c r="C37" s="118" t="s">
        <v>38</v>
      </c>
      <c r="D37" s="61">
        <v>4</v>
      </c>
      <c r="E37" s="114">
        <v>2785</v>
      </c>
      <c r="F37" s="62" t="s">
        <v>12</v>
      </c>
      <c r="G37" s="119">
        <v>128.7</v>
      </c>
      <c r="H37" s="94">
        <v>225</v>
      </c>
      <c r="I37" s="94"/>
      <c r="J37" s="58" t="s">
        <v>7</v>
      </c>
      <c r="K37" s="56" t="s">
        <v>6</v>
      </c>
      <c r="L37" s="65" t="s">
        <v>6</v>
      </c>
      <c r="M37" s="65"/>
      <c r="N37" s="65" t="s">
        <v>6</v>
      </c>
      <c r="O37" s="65" t="s">
        <v>6</v>
      </c>
      <c r="P37" s="65"/>
      <c r="Q37" s="30" t="s">
        <v>113</v>
      </c>
      <c r="R37" s="142">
        <f t="shared" si="0"/>
        <v>129888.88888888889</v>
      </c>
      <c r="S37" s="142">
        <v>132900</v>
      </c>
      <c r="T37" s="143">
        <v>116900</v>
      </c>
    </row>
    <row r="38" spans="1:20" s="113" customFormat="1" ht="15" customHeight="1">
      <c r="A38" s="24" t="s">
        <v>23</v>
      </c>
      <c r="B38" s="116" t="s">
        <v>139</v>
      </c>
      <c r="C38" s="118"/>
      <c r="D38" s="61">
        <v>4</v>
      </c>
      <c r="E38" s="114">
        <v>2785</v>
      </c>
      <c r="F38" s="61" t="s">
        <v>12</v>
      </c>
      <c r="G38" s="117">
        <v>110.3</v>
      </c>
      <c r="H38" s="59">
        <v>226</v>
      </c>
      <c r="I38" s="59"/>
      <c r="J38" s="58" t="s">
        <v>7</v>
      </c>
      <c r="K38" s="65" t="s">
        <v>6</v>
      </c>
      <c r="L38" s="65"/>
      <c r="M38" s="57" t="s">
        <v>6</v>
      </c>
      <c r="N38" s="65"/>
      <c r="O38" s="65"/>
      <c r="P38" s="65" t="s">
        <v>6</v>
      </c>
      <c r="Q38" s="30" t="s">
        <v>113</v>
      </c>
      <c r="R38" s="142">
        <f t="shared" si="0"/>
        <v>143222.22222222222</v>
      </c>
      <c r="S38" s="142">
        <v>143900</v>
      </c>
      <c r="T38" s="143">
        <v>128900</v>
      </c>
    </row>
    <row r="39" spans="1:20" s="113" customFormat="1" ht="15" customHeight="1">
      <c r="A39" s="24" t="s">
        <v>23</v>
      </c>
      <c r="B39" s="116" t="s">
        <v>138</v>
      </c>
      <c r="C39" s="118"/>
      <c r="D39" s="61">
        <v>4</v>
      </c>
      <c r="E39" s="114">
        <v>2785</v>
      </c>
      <c r="F39" s="61" t="s">
        <v>12</v>
      </c>
      <c r="G39" s="117">
        <v>110.3</v>
      </c>
      <c r="H39" s="59">
        <v>227</v>
      </c>
      <c r="I39" s="59"/>
      <c r="J39" s="58" t="s">
        <v>7</v>
      </c>
      <c r="K39" s="65" t="s">
        <v>6</v>
      </c>
      <c r="L39" s="65"/>
      <c r="M39" s="57" t="s">
        <v>6</v>
      </c>
      <c r="N39" s="65"/>
      <c r="O39" s="65"/>
      <c r="P39" s="65" t="s">
        <v>6</v>
      </c>
      <c r="Q39" s="30" t="s">
        <v>113</v>
      </c>
      <c r="R39" s="142">
        <f t="shared" si="0"/>
        <v>145000</v>
      </c>
      <c r="S39" s="142">
        <v>145500</v>
      </c>
      <c r="T39" s="143">
        <v>130500</v>
      </c>
    </row>
    <row r="40" spans="1:20" s="113" customFormat="1" ht="15" customHeight="1">
      <c r="A40" s="24" t="s">
        <v>23</v>
      </c>
      <c r="B40" s="116" t="s">
        <v>137</v>
      </c>
      <c r="C40" s="118"/>
      <c r="D40" s="61">
        <v>4</v>
      </c>
      <c r="E40" s="114">
        <v>2785</v>
      </c>
      <c r="F40" s="61" t="s">
        <v>12</v>
      </c>
      <c r="G40" s="117">
        <v>110.3</v>
      </c>
      <c r="H40" s="59">
        <v>227</v>
      </c>
      <c r="I40" s="59"/>
      <c r="J40" s="58" t="s">
        <v>7</v>
      </c>
      <c r="K40" s="65" t="s">
        <v>6</v>
      </c>
      <c r="L40" s="65"/>
      <c r="M40" s="57" t="s">
        <v>6</v>
      </c>
      <c r="N40" s="65"/>
      <c r="O40" s="65"/>
      <c r="P40" s="65" t="s">
        <v>6</v>
      </c>
      <c r="Q40" s="30" t="s">
        <v>113</v>
      </c>
      <c r="R40" s="142">
        <f t="shared" si="0"/>
        <v>145000</v>
      </c>
      <c r="S40" s="142">
        <v>145500</v>
      </c>
      <c r="T40" s="143">
        <v>130500</v>
      </c>
    </row>
    <row r="41" spans="1:20" s="113" customFormat="1" ht="15" customHeight="1">
      <c r="A41" s="24" t="s">
        <v>23</v>
      </c>
      <c r="B41" s="115" t="s">
        <v>136</v>
      </c>
      <c r="C41" s="91" t="s">
        <v>9</v>
      </c>
      <c r="D41" s="62">
        <v>4</v>
      </c>
      <c r="E41" s="114">
        <v>2785</v>
      </c>
      <c r="F41" s="62" t="s">
        <v>12</v>
      </c>
      <c r="G41" s="62">
        <v>147.1</v>
      </c>
      <c r="H41" s="94">
        <v>226</v>
      </c>
      <c r="I41" s="94"/>
      <c r="J41" s="58" t="s">
        <v>7</v>
      </c>
      <c r="K41" s="56" t="s">
        <v>6</v>
      </c>
      <c r="L41" s="65" t="s">
        <v>6</v>
      </c>
      <c r="M41" s="65"/>
      <c r="N41" s="56" t="s">
        <v>6</v>
      </c>
      <c r="O41" s="56" t="s">
        <v>6</v>
      </c>
      <c r="P41" s="56"/>
      <c r="Q41" s="30" t="s">
        <v>113</v>
      </c>
      <c r="R41" s="142">
        <f t="shared" si="0"/>
        <v>139888.88888888888</v>
      </c>
      <c r="S41" s="142">
        <v>139900</v>
      </c>
      <c r="T41" s="143">
        <v>125900</v>
      </c>
    </row>
    <row r="42" spans="1:20" s="113" customFormat="1" ht="15" customHeight="1">
      <c r="A42" s="24" t="s">
        <v>23</v>
      </c>
      <c r="B42" s="115" t="s">
        <v>135</v>
      </c>
      <c r="C42" s="91" t="s">
        <v>38</v>
      </c>
      <c r="D42" s="62">
        <v>4</v>
      </c>
      <c r="E42" s="114">
        <v>2785</v>
      </c>
      <c r="F42" s="62" t="s">
        <v>12</v>
      </c>
      <c r="G42" s="62" t="s">
        <v>128</v>
      </c>
      <c r="H42" s="94">
        <v>227</v>
      </c>
      <c r="I42" s="94"/>
      <c r="J42" s="58" t="s">
        <v>7</v>
      </c>
      <c r="K42" s="56" t="s">
        <v>6</v>
      </c>
      <c r="L42" s="65" t="s">
        <v>6</v>
      </c>
      <c r="M42" s="65"/>
      <c r="N42" s="56" t="s">
        <v>6</v>
      </c>
      <c r="O42" s="56" t="s">
        <v>6</v>
      </c>
      <c r="P42" s="56"/>
      <c r="Q42" s="30" t="s">
        <v>113</v>
      </c>
      <c r="R42" s="142">
        <f t="shared" si="0"/>
        <v>143222.22222222222</v>
      </c>
      <c r="S42" s="142">
        <v>141900</v>
      </c>
      <c r="T42" s="143">
        <v>128900</v>
      </c>
    </row>
    <row r="43" spans="1:20" s="113" customFormat="1" ht="15" customHeight="1">
      <c r="A43" s="24" t="s">
        <v>23</v>
      </c>
      <c r="B43" s="115" t="s">
        <v>134</v>
      </c>
      <c r="C43" s="91" t="s">
        <v>38</v>
      </c>
      <c r="D43" s="62">
        <v>4</v>
      </c>
      <c r="E43" s="114">
        <v>2785</v>
      </c>
      <c r="F43" s="62" t="s">
        <v>12</v>
      </c>
      <c r="G43" s="58">
        <v>147.1</v>
      </c>
      <c r="H43" s="94">
        <v>227</v>
      </c>
      <c r="I43" s="94"/>
      <c r="J43" s="58" t="s">
        <v>7</v>
      </c>
      <c r="K43" s="65" t="s">
        <v>6</v>
      </c>
      <c r="L43" s="65" t="s">
        <v>6</v>
      </c>
      <c r="M43" s="65"/>
      <c r="N43" s="65"/>
      <c r="O43" s="65"/>
      <c r="P43" s="65" t="s">
        <v>6</v>
      </c>
      <c r="Q43" s="30" t="s">
        <v>113</v>
      </c>
      <c r="R43" s="142">
        <f t="shared" si="0"/>
        <v>147666.66666666666</v>
      </c>
      <c r="S43" s="142">
        <v>145900</v>
      </c>
      <c r="T43" s="143">
        <v>132900</v>
      </c>
    </row>
    <row r="44" spans="1:20" s="113" customFormat="1" ht="15" customHeight="1">
      <c r="A44" s="24" t="s">
        <v>23</v>
      </c>
      <c r="B44" s="116" t="s">
        <v>133</v>
      </c>
      <c r="C44" s="91" t="s">
        <v>38</v>
      </c>
      <c r="D44" s="62">
        <v>4</v>
      </c>
      <c r="E44" s="114">
        <v>2785</v>
      </c>
      <c r="F44" s="62" t="s">
        <v>12</v>
      </c>
      <c r="G44" s="58">
        <v>147.1</v>
      </c>
      <c r="H44" s="94">
        <v>226</v>
      </c>
      <c r="I44" s="59"/>
      <c r="J44" s="58" t="s">
        <v>7</v>
      </c>
      <c r="K44" s="65" t="s">
        <v>6</v>
      </c>
      <c r="L44" s="65"/>
      <c r="M44" s="57" t="s">
        <v>6</v>
      </c>
      <c r="N44" s="65"/>
      <c r="O44" s="65"/>
      <c r="P44" s="56" t="s">
        <v>6</v>
      </c>
      <c r="Q44" s="30" t="s">
        <v>113</v>
      </c>
      <c r="R44" s="142">
        <f t="shared" si="0"/>
        <v>156555.55555555556</v>
      </c>
      <c r="S44" s="142">
        <v>147900</v>
      </c>
      <c r="T44" s="143">
        <v>140900</v>
      </c>
    </row>
    <row r="45" spans="1:20" s="113" customFormat="1" ht="15" customHeight="1">
      <c r="A45" s="24" t="s">
        <v>23</v>
      </c>
      <c r="B45" s="116" t="s">
        <v>132</v>
      </c>
      <c r="C45" s="91" t="s">
        <v>38</v>
      </c>
      <c r="D45" s="62">
        <v>4</v>
      </c>
      <c r="E45" s="114">
        <v>2785</v>
      </c>
      <c r="F45" s="62" t="s">
        <v>12</v>
      </c>
      <c r="G45" s="58">
        <v>147.1</v>
      </c>
      <c r="H45" s="94">
        <v>227</v>
      </c>
      <c r="I45" s="59"/>
      <c r="J45" s="58" t="s">
        <v>7</v>
      </c>
      <c r="K45" s="65" t="s">
        <v>6</v>
      </c>
      <c r="L45" s="65"/>
      <c r="M45" s="57" t="s">
        <v>6</v>
      </c>
      <c r="N45" s="65"/>
      <c r="O45" s="65"/>
      <c r="P45" s="56" t="s">
        <v>6</v>
      </c>
      <c r="Q45" s="30" t="s">
        <v>113</v>
      </c>
      <c r="R45" s="142">
        <f t="shared" si="0"/>
        <v>159888.88888888888</v>
      </c>
      <c r="S45" s="142">
        <v>148900</v>
      </c>
      <c r="T45" s="143">
        <v>143900</v>
      </c>
    </row>
    <row r="46" spans="1:20" s="113" customFormat="1" ht="15" customHeight="1">
      <c r="A46" s="24" t="s">
        <v>23</v>
      </c>
      <c r="B46" s="116" t="s">
        <v>131</v>
      </c>
      <c r="C46" s="91" t="s">
        <v>38</v>
      </c>
      <c r="D46" s="62">
        <v>4</v>
      </c>
      <c r="E46" s="114">
        <v>2785</v>
      </c>
      <c r="F46" s="62" t="s">
        <v>12</v>
      </c>
      <c r="G46" s="58">
        <v>147.1</v>
      </c>
      <c r="H46" s="94">
        <v>227</v>
      </c>
      <c r="I46" s="59"/>
      <c r="J46" s="58" t="s">
        <v>7</v>
      </c>
      <c r="K46" s="65" t="s">
        <v>6</v>
      </c>
      <c r="L46" s="65"/>
      <c r="M46" s="57" t="s">
        <v>6</v>
      </c>
      <c r="N46" s="65"/>
      <c r="O46" s="65"/>
      <c r="P46" s="65" t="s">
        <v>6</v>
      </c>
      <c r="Q46" s="30" t="s">
        <v>113</v>
      </c>
      <c r="R46" s="142">
        <f t="shared" si="0"/>
        <v>159888.88888888888</v>
      </c>
      <c r="S46" s="142">
        <v>148900</v>
      </c>
      <c r="T46" s="143">
        <v>143900</v>
      </c>
    </row>
    <row r="47" spans="1:20" s="113" customFormat="1" ht="15" customHeight="1">
      <c r="A47" s="24" t="s">
        <v>23</v>
      </c>
      <c r="B47" s="115" t="s">
        <v>130</v>
      </c>
      <c r="C47" s="91" t="s">
        <v>38</v>
      </c>
      <c r="D47" s="62" t="s">
        <v>129</v>
      </c>
      <c r="E47" s="114">
        <v>3352</v>
      </c>
      <c r="F47" s="62" t="s">
        <v>12</v>
      </c>
      <c r="G47" s="62" t="s">
        <v>128</v>
      </c>
      <c r="H47" s="94">
        <v>283</v>
      </c>
      <c r="I47" s="94"/>
      <c r="J47" s="58" t="s">
        <v>7</v>
      </c>
      <c r="K47" s="56" t="s">
        <v>6</v>
      </c>
      <c r="L47" s="65" t="s">
        <v>6</v>
      </c>
      <c r="M47" s="65"/>
      <c r="N47" s="56" t="s">
        <v>6</v>
      </c>
      <c r="O47" s="56" t="s">
        <v>6</v>
      </c>
      <c r="P47" s="56"/>
      <c r="Q47" s="30" t="s">
        <v>113</v>
      </c>
      <c r="R47" s="142">
        <f t="shared" si="0"/>
        <v>144333.33333333334</v>
      </c>
      <c r="S47" s="142">
        <v>139900</v>
      </c>
      <c r="T47" s="143">
        <v>129900</v>
      </c>
    </row>
    <row r="48" spans="1:20" s="107" customFormat="1" ht="17.25" customHeight="1" hidden="1">
      <c r="A48" s="24" t="s">
        <v>23</v>
      </c>
      <c r="B48" s="53" t="s">
        <v>127</v>
      </c>
      <c r="C48" s="112"/>
      <c r="D48" s="110"/>
      <c r="E48" s="71"/>
      <c r="F48" s="110"/>
      <c r="G48" s="110"/>
      <c r="H48" s="111"/>
      <c r="I48" s="111"/>
      <c r="J48" s="110"/>
      <c r="K48" s="109"/>
      <c r="L48" s="109"/>
      <c r="M48" s="109"/>
      <c r="N48" s="109"/>
      <c r="O48" s="109"/>
      <c r="P48" s="109"/>
      <c r="Q48" s="108"/>
      <c r="R48" s="142">
        <f>T48/0.95</f>
        <v>136736.84210526317</v>
      </c>
      <c r="S48" s="142">
        <v>139900</v>
      </c>
      <c r="T48" s="143">
        <v>129900</v>
      </c>
    </row>
    <row r="49" spans="1:20" s="3" customFormat="1" ht="3" customHeight="1" hidden="1">
      <c r="A49" s="107"/>
      <c r="B49" s="106"/>
      <c r="C49" s="105"/>
      <c r="D49" s="104"/>
      <c r="E49" s="104"/>
      <c r="F49" s="104"/>
      <c r="G49" s="104"/>
      <c r="H49" s="103"/>
      <c r="I49" s="103"/>
      <c r="J49" s="102"/>
      <c r="K49" s="102"/>
      <c r="L49" s="102"/>
      <c r="M49" s="102"/>
      <c r="N49" s="101"/>
      <c r="O49" s="101"/>
      <c r="P49" s="101"/>
      <c r="Q49" s="101"/>
      <c r="R49" s="100"/>
      <c r="S49" s="100"/>
      <c r="T49" s="100"/>
    </row>
    <row r="50" spans="1:20" ht="14.25" customHeight="1">
      <c r="A50" s="3"/>
      <c r="B50" s="157" t="s">
        <v>126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9"/>
    </row>
    <row r="51" spans="2:20" ht="1.5" customHeight="1" hidden="1">
      <c r="B51" s="40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8"/>
      <c r="S51" s="97"/>
      <c r="T51" s="97"/>
    </row>
    <row r="52" spans="1:20" s="95" customFormat="1" ht="119.25" customHeight="1" hidden="1">
      <c r="A52" s="1"/>
      <c r="B52" s="35"/>
      <c r="C52" s="34"/>
      <c r="D52" s="34"/>
      <c r="E52" s="34"/>
      <c r="F52" s="34"/>
      <c r="G52" s="34"/>
      <c r="H52" s="34"/>
      <c r="I52" s="34"/>
      <c r="J52" s="162"/>
      <c r="K52" s="163"/>
      <c r="L52" s="164"/>
      <c r="M52" s="165"/>
      <c r="N52" s="162"/>
      <c r="O52" s="162"/>
      <c r="P52" s="162"/>
      <c r="Q52" s="166"/>
      <c r="R52" s="96"/>
      <c r="S52" s="33"/>
      <c r="T52" s="32"/>
    </row>
    <row r="53" spans="1:20" s="10" customFormat="1" ht="15" customHeight="1">
      <c r="A53" s="140" t="s">
        <v>23</v>
      </c>
      <c r="B53" s="92" t="s">
        <v>125</v>
      </c>
      <c r="C53" s="91" t="s">
        <v>38</v>
      </c>
      <c r="D53" s="62" t="s">
        <v>114</v>
      </c>
      <c r="E53" s="90">
        <v>4169</v>
      </c>
      <c r="F53" s="62" t="s">
        <v>12</v>
      </c>
      <c r="G53" s="58">
        <v>165.5</v>
      </c>
      <c r="H53" s="94">
        <v>260</v>
      </c>
      <c r="I53" s="58"/>
      <c r="J53" s="58" t="s">
        <v>7</v>
      </c>
      <c r="K53" s="65" t="s">
        <v>6</v>
      </c>
      <c r="L53" s="65"/>
      <c r="M53" s="57" t="s">
        <v>6</v>
      </c>
      <c r="N53" s="57"/>
      <c r="O53" s="57"/>
      <c r="P53" s="65" t="s">
        <v>6</v>
      </c>
      <c r="Q53" s="30" t="s">
        <v>113</v>
      </c>
      <c r="R53" s="142">
        <f aca="true" t="shared" si="1" ref="R53:R63">T53/0.9</f>
        <v>189888.88888888888</v>
      </c>
      <c r="S53" s="146">
        <v>179900</v>
      </c>
      <c r="T53" s="147">
        <v>170900</v>
      </c>
    </row>
    <row r="54" spans="1:20" s="10" customFormat="1" ht="15" customHeight="1">
      <c r="A54" s="24" t="s">
        <v>23</v>
      </c>
      <c r="B54" s="92" t="s">
        <v>124</v>
      </c>
      <c r="C54" s="91" t="s">
        <v>38</v>
      </c>
      <c r="D54" s="62" t="s">
        <v>114</v>
      </c>
      <c r="E54" s="90">
        <v>4169</v>
      </c>
      <c r="F54" s="62" t="s">
        <v>12</v>
      </c>
      <c r="G54" s="58">
        <v>165.5</v>
      </c>
      <c r="H54" s="94">
        <v>260</v>
      </c>
      <c r="I54" s="58"/>
      <c r="J54" s="58" t="s">
        <v>7</v>
      </c>
      <c r="K54" s="65" t="s">
        <v>6</v>
      </c>
      <c r="L54" s="65"/>
      <c r="M54" s="57" t="s">
        <v>6</v>
      </c>
      <c r="N54" s="57"/>
      <c r="O54" s="57"/>
      <c r="P54" s="65" t="s">
        <v>6</v>
      </c>
      <c r="Q54" s="30" t="s">
        <v>113</v>
      </c>
      <c r="R54" s="142">
        <f t="shared" si="1"/>
        <v>189888.88888888888</v>
      </c>
      <c r="S54" s="146">
        <v>179900</v>
      </c>
      <c r="T54" s="147">
        <v>170900</v>
      </c>
    </row>
    <row r="55" spans="1:20" s="10" customFormat="1" ht="15" customHeight="1">
      <c r="A55" s="24" t="s">
        <v>23</v>
      </c>
      <c r="B55" s="92" t="s">
        <v>123</v>
      </c>
      <c r="C55" s="91" t="s">
        <v>107</v>
      </c>
      <c r="D55" s="62" t="s">
        <v>114</v>
      </c>
      <c r="E55" s="90">
        <v>4169</v>
      </c>
      <c r="F55" s="62" t="s">
        <v>12</v>
      </c>
      <c r="G55" s="58">
        <v>165.5</v>
      </c>
      <c r="H55" s="94">
        <v>268</v>
      </c>
      <c r="I55" s="58"/>
      <c r="J55" s="58" t="s">
        <v>7</v>
      </c>
      <c r="K55" s="56" t="s">
        <v>6</v>
      </c>
      <c r="L55" s="56"/>
      <c r="M55" s="57" t="s">
        <v>6</v>
      </c>
      <c r="N55" s="57"/>
      <c r="O55" s="57"/>
      <c r="P55" s="56" t="s">
        <v>6</v>
      </c>
      <c r="Q55" s="30" t="s">
        <v>113</v>
      </c>
      <c r="R55" s="142">
        <f t="shared" si="1"/>
        <v>193888.88888888888</v>
      </c>
      <c r="S55" s="146">
        <v>182900</v>
      </c>
      <c r="T55" s="147">
        <v>174500</v>
      </c>
    </row>
    <row r="56" spans="1:20" s="10" customFormat="1" ht="15" customHeight="1">
      <c r="A56" s="24" t="s">
        <v>23</v>
      </c>
      <c r="B56" s="92" t="s">
        <v>122</v>
      </c>
      <c r="C56" s="91" t="s">
        <v>38</v>
      </c>
      <c r="D56" s="62" t="s">
        <v>114</v>
      </c>
      <c r="E56" s="90">
        <v>4169</v>
      </c>
      <c r="F56" s="62" t="s">
        <v>12</v>
      </c>
      <c r="G56" s="58">
        <v>184</v>
      </c>
      <c r="H56" s="58">
        <v>260</v>
      </c>
      <c r="I56" s="58"/>
      <c r="J56" s="58" t="s">
        <v>7</v>
      </c>
      <c r="K56" s="56" t="s">
        <v>6</v>
      </c>
      <c r="L56" s="56"/>
      <c r="M56" s="57" t="s">
        <v>6</v>
      </c>
      <c r="N56" s="57"/>
      <c r="O56" s="57"/>
      <c r="P56" s="56" t="s">
        <v>6</v>
      </c>
      <c r="Q56" s="30" t="s">
        <v>113</v>
      </c>
      <c r="R56" s="142">
        <f t="shared" si="1"/>
        <v>192111.1111111111</v>
      </c>
      <c r="S56" s="146">
        <v>184900</v>
      </c>
      <c r="T56" s="147">
        <v>172900</v>
      </c>
    </row>
    <row r="57" spans="1:20" s="10" customFormat="1" ht="15" customHeight="1">
      <c r="A57" s="24" t="s">
        <v>23</v>
      </c>
      <c r="B57" s="92" t="s">
        <v>121</v>
      </c>
      <c r="C57" s="91" t="s">
        <v>38</v>
      </c>
      <c r="D57" s="62" t="s">
        <v>114</v>
      </c>
      <c r="E57" s="90">
        <v>4169</v>
      </c>
      <c r="F57" s="62" t="s">
        <v>12</v>
      </c>
      <c r="G57" s="58">
        <v>184</v>
      </c>
      <c r="H57" s="58">
        <v>260</v>
      </c>
      <c r="I57" s="58"/>
      <c r="J57" s="58" t="s">
        <v>7</v>
      </c>
      <c r="K57" s="65" t="s">
        <v>6</v>
      </c>
      <c r="L57" s="65"/>
      <c r="M57" s="57" t="s">
        <v>6</v>
      </c>
      <c r="N57" s="57"/>
      <c r="O57" s="57"/>
      <c r="P57" s="65" t="s">
        <v>6</v>
      </c>
      <c r="Q57" s="30" t="s">
        <v>113</v>
      </c>
      <c r="R57" s="142">
        <f t="shared" si="1"/>
        <v>192111.1111111111</v>
      </c>
      <c r="S57" s="146">
        <v>184900</v>
      </c>
      <c r="T57" s="147">
        <v>172900</v>
      </c>
    </row>
    <row r="58" spans="1:20" s="10" customFormat="1" ht="15" customHeight="1">
      <c r="A58" s="24" t="s">
        <v>23</v>
      </c>
      <c r="B58" s="92" t="s">
        <v>120</v>
      </c>
      <c r="C58" s="91" t="s">
        <v>107</v>
      </c>
      <c r="D58" s="62" t="s">
        <v>114</v>
      </c>
      <c r="E58" s="90">
        <v>4169</v>
      </c>
      <c r="F58" s="62" t="s">
        <v>12</v>
      </c>
      <c r="G58" s="58">
        <v>184</v>
      </c>
      <c r="H58" s="58">
        <v>268</v>
      </c>
      <c r="I58" s="58"/>
      <c r="J58" s="58" t="s">
        <v>7</v>
      </c>
      <c r="K58" s="65" t="s">
        <v>6</v>
      </c>
      <c r="L58" s="65"/>
      <c r="M58" s="57" t="s">
        <v>6</v>
      </c>
      <c r="N58" s="57"/>
      <c r="O58" s="57"/>
      <c r="P58" s="65" t="s">
        <v>6</v>
      </c>
      <c r="Q58" s="30" t="s">
        <v>113</v>
      </c>
      <c r="R58" s="142">
        <f t="shared" si="1"/>
        <v>197666.66666666666</v>
      </c>
      <c r="S58" s="146">
        <v>189900</v>
      </c>
      <c r="T58" s="147">
        <v>177900</v>
      </c>
    </row>
    <row r="59" spans="1:20" s="10" customFormat="1" ht="15" customHeight="1">
      <c r="A59" s="24" t="s">
        <v>23</v>
      </c>
      <c r="B59" s="92" t="s">
        <v>119</v>
      </c>
      <c r="C59" s="91" t="s">
        <v>107</v>
      </c>
      <c r="D59" s="62" t="s">
        <v>114</v>
      </c>
      <c r="E59" s="90">
        <v>4169</v>
      </c>
      <c r="F59" s="62" t="s">
        <v>12</v>
      </c>
      <c r="G59" s="58">
        <v>184</v>
      </c>
      <c r="H59" s="58">
        <v>268</v>
      </c>
      <c r="I59" s="58"/>
      <c r="J59" s="58" t="s">
        <v>7</v>
      </c>
      <c r="K59" s="65" t="s">
        <v>6</v>
      </c>
      <c r="L59" s="65"/>
      <c r="M59" s="57" t="s">
        <v>6</v>
      </c>
      <c r="N59" s="57"/>
      <c r="O59" s="57"/>
      <c r="P59" s="65" t="s">
        <v>6</v>
      </c>
      <c r="Q59" s="30" t="s">
        <v>113</v>
      </c>
      <c r="R59" s="142">
        <f t="shared" si="1"/>
        <v>197666.66666666666</v>
      </c>
      <c r="S59" s="146">
        <v>189900</v>
      </c>
      <c r="T59" s="147">
        <v>177900</v>
      </c>
    </row>
    <row r="60" spans="1:20" s="10" customFormat="1" ht="15" customHeight="1">
      <c r="A60" s="24" t="s">
        <v>23</v>
      </c>
      <c r="B60" s="92" t="s">
        <v>118</v>
      </c>
      <c r="C60" s="91" t="s">
        <v>38</v>
      </c>
      <c r="D60" s="62" t="s">
        <v>114</v>
      </c>
      <c r="E60" s="90">
        <v>4169</v>
      </c>
      <c r="F60" s="62" t="s">
        <v>12</v>
      </c>
      <c r="G60" s="58">
        <v>220.7</v>
      </c>
      <c r="H60" s="58">
        <v>260</v>
      </c>
      <c r="I60" s="58"/>
      <c r="J60" s="58" t="s">
        <v>7</v>
      </c>
      <c r="K60" s="65" t="s">
        <v>6</v>
      </c>
      <c r="L60" s="89"/>
      <c r="M60" s="57" t="s">
        <v>6</v>
      </c>
      <c r="N60" s="88"/>
      <c r="O60" s="88"/>
      <c r="P60" s="65" t="s">
        <v>6</v>
      </c>
      <c r="Q60" s="30" t="s">
        <v>113</v>
      </c>
      <c r="R60" s="142">
        <f t="shared" si="1"/>
        <v>199888.88888888888</v>
      </c>
      <c r="S60" s="146">
        <v>194900</v>
      </c>
      <c r="T60" s="147">
        <v>179900</v>
      </c>
    </row>
    <row r="61" spans="1:20" s="10" customFormat="1" ht="15" customHeight="1">
      <c r="A61" s="24" t="s">
        <v>23</v>
      </c>
      <c r="B61" s="92" t="s">
        <v>117</v>
      </c>
      <c r="C61" s="91" t="s">
        <v>38</v>
      </c>
      <c r="D61" s="62" t="s">
        <v>114</v>
      </c>
      <c r="E61" s="90">
        <v>4169</v>
      </c>
      <c r="F61" s="62" t="s">
        <v>12</v>
      </c>
      <c r="G61" s="58">
        <v>220.7</v>
      </c>
      <c r="H61" s="58">
        <v>260</v>
      </c>
      <c r="I61" s="58"/>
      <c r="J61" s="58" t="s">
        <v>7</v>
      </c>
      <c r="K61" s="56" t="s">
        <v>6</v>
      </c>
      <c r="L61" s="93"/>
      <c r="M61" s="57" t="s">
        <v>6</v>
      </c>
      <c r="N61" s="88"/>
      <c r="O61" s="88"/>
      <c r="P61" s="56" t="s">
        <v>6</v>
      </c>
      <c r="Q61" s="30" t="s">
        <v>113</v>
      </c>
      <c r="R61" s="142">
        <f t="shared" si="1"/>
        <v>199888.88888888888</v>
      </c>
      <c r="S61" s="146">
        <v>194900</v>
      </c>
      <c r="T61" s="147">
        <v>179900</v>
      </c>
    </row>
    <row r="62" spans="1:20" s="87" customFormat="1" ht="15" customHeight="1">
      <c r="A62" s="24" t="s">
        <v>23</v>
      </c>
      <c r="B62" s="92" t="s">
        <v>116</v>
      </c>
      <c r="C62" s="91" t="s">
        <v>107</v>
      </c>
      <c r="D62" s="62" t="s">
        <v>114</v>
      </c>
      <c r="E62" s="90">
        <v>4169</v>
      </c>
      <c r="F62" s="62" t="s">
        <v>12</v>
      </c>
      <c r="G62" s="58">
        <v>220.7</v>
      </c>
      <c r="H62" s="58">
        <v>268</v>
      </c>
      <c r="I62" s="58"/>
      <c r="J62" s="58" t="s">
        <v>7</v>
      </c>
      <c r="K62" s="65" t="s">
        <v>6</v>
      </c>
      <c r="L62" s="89"/>
      <c r="M62" s="57" t="s">
        <v>6</v>
      </c>
      <c r="N62" s="88"/>
      <c r="O62" s="88"/>
      <c r="P62" s="65" t="s">
        <v>6</v>
      </c>
      <c r="Q62" s="30" t="s">
        <v>113</v>
      </c>
      <c r="R62" s="142">
        <f t="shared" si="1"/>
        <v>204333.3333333333</v>
      </c>
      <c r="S62" s="146">
        <v>199500</v>
      </c>
      <c r="T62" s="147">
        <v>183900</v>
      </c>
    </row>
    <row r="63" spans="1:20" s="10" customFormat="1" ht="15.75" customHeight="1">
      <c r="A63" s="24" t="s">
        <v>23</v>
      </c>
      <c r="B63" s="86" t="s">
        <v>115</v>
      </c>
      <c r="C63" s="85" t="s">
        <v>107</v>
      </c>
      <c r="D63" s="83" t="s">
        <v>114</v>
      </c>
      <c r="E63" s="84">
        <v>4169</v>
      </c>
      <c r="F63" s="83" t="s">
        <v>12</v>
      </c>
      <c r="G63" s="82">
        <v>220.7</v>
      </c>
      <c r="H63" s="82">
        <v>268</v>
      </c>
      <c r="I63" s="82"/>
      <c r="J63" s="82" t="s">
        <v>7</v>
      </c>
      <c r="K63" s="56" t="s">
        <v>6</v>
      </c>
      <c r="L63" s="81"/>
      <c r="M63" s="57" t="s">
        <v>6</v>
      </c>
      <c r="N63" s="80"/>
      <c r="O63" s="80"/>
      <c r="P63" s="56" t="s">
        <v>6</v>
      </c>
      <c r="Q63" s="30" t="s">
        <v>113</v>
      </c>
      <c r="R63" s="142">
        <f t="shared" si="1"/>
        <v>204333.3333333333</v>
      </c>
      <c r="S63" s="146">
        <v>199500</v>
      </c>
      <c r="T63" s="147">
        <v>183900</v>
      </c>
    </row>
    <row r="64" spans="1:20" ht="3.75" customHeight="1" hidden="1">
      <c r="A64" s="24" t="s">
        <v>23</v>
      </c>
      <c r="B64" s="79"/>
      <c r="C64" s="78"/>
      <c r="D64" s="76"/>
      <c r="E64" s="77"/>
      <c r="F64" s="76"/>
      <c r="G64" s="76"/>
      <c r="H64" s="76"/>
      <c r="I64" s="76"/>
      <c r="J64" s="74"/>
      <c r="K64" s="74"/>
      <c r="L64" s="75"/>
      <c r="M64" s="57" t="s">
        <v>6</v>
      </c>
      <c r="N64" s="74"/>
      <c r="O64" s="74"/>
      <c r="P64" s="73"/>
      <c r="Q64" s="72"/>
      <c r="R64" s="71"/>
      <c r="S64" s="71"/>
      <c r="T64" s="70"/>
    </row>
    <row r="65" spans="2:20" ht="13.5" customHeight="1">
      <c r="B65" s="157" t="s">
        <v>112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9"/>
    </row>
    <row r="66" spans="2:20" ht="3" customHeight="1" hidden="1">
      <c r="B66" s="69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 ht="13.5" customHeight="1">
      <c r="B67" s="64" t="s">
        <v>111</v>
      </c>
      <c r="C67" s="63" t="s">
        <v>38</v>
      </c>
      <c r="D67" s="58" t="s">
        <v>106</v>
      </c>
      <c r="E67" s="61">
        <v>5330</v>
      </c>
      <c r="F67" s="61" t="s">
        <v>12</v>
      </c>
      <c r="G67" s="60">
        <v>257.6</v>
      </c>
      <c r="H67" s="67">
        <v>356</v>
      </c>
      <c r="I67" s="58"/>
      <c r="J67" s="58" t="s">
        <v>7</v>
      </c>
      <c r="K67" s="65" t="s">
        <v>6</v>
      </c>
      <c r="L67" s="55"/>
      <c r="M67" s="57" t="s">
        <v>6</v>
      </c>
      <c r="N67" s="55"/>
      <c r="O67" s="55"/>
      <c r="P67" s="65" t="s">
        <v>6</v>
      </c>
      <c r="Q67" s="55" t="s">
        <v>105</v>
      </c>
      <c r="R67" s="148">
        <f>T67/0.9</f>
        <v>272111.1111111111</v>
      </c>
      <c r="S67" s="148">
        <v>306900</v>
      </c>
      <c r="T67" s="149">
        <v>244900</v>
      </c>
    </row>
    <row r="68" spans="2:20" ht="13.5" customHeight="1">
      <c r="B68" s="64" t="s">
        <v>110</v>
      </c>
      <c r="C68" s="63" t="s">
        <v>38</v>
      </c>
      <c r="D68" s="62" t="s">
        <v>106</v>
      </c>
      <c r="E68" s="61">
        <v>5330</v>
      </c>
      <c r="F68" s="61" t="s">
        <v>12</v>
      </c>
      <c r="G68" s="60">
        <v>257.6</v>
      </c>
      <c r="H68" s="66">
        <v>356</v>
      </c>
      <c r="I68" s="58"/>
      <c r="J68" s="58" t="s">
        <v>7</v>
      </c>
      <c r="K68" s="56" t="s">
        <v>6</v>
      </c>
      <c r="L68" s="55"/>
      <c r="M68" s="57" t="s">
        <v>6</v>
      </c>
      <c r="N68" s="55"/>
      <c r="O68" s="55"/>
      <c r="P68" s="56" t="s">
        <v>6</v>
      </c>
      <c r="Q68" s="55" t="s">
        <v>105</v>
      </c>
      <c r="R68" s="148">
        <f>T68/0.9</f>
        <v>272111.1111111111</v>
      </c>
      <c r="S68" s="148">
        <v>324900</v>
      </c>
      <c r="T68" s="149">
        <v>244900</v>
      </c>
    </row>
    <row r="69" spans="2:20" ht="13.5" customHeight="1">
      <c r="B69" s="64" t="s">
        <v>109</v>
      </c>
      <c r="C69" s="63" t="s">
        <v>107</v>
      </c>
      <c r="D69" s="62" t="s">
        <v>106</v>
      </c>
      <c r="E69" s="61">
        <v>5330</v>
      </c>
      <c r="F69" s="61" t="s">
        <v>12</v>
      </c>
      <c r="G69" s="60">
        <v>257.6</v>
      </c>
      <c r="H69" s="66">
        <v>364</v>
      </c>
      <c r="I69" s="58"/>
      <c r="J69" s="58" t="s">
        <v>7</v>
      </c>
      <c r="K69" s="65" t="s">
        <v>6</v>
      </c>
      <c r="L69" s="55"/>
      <c r="M69" s="57" t="s">
        <v>6</v>
      </c>
      <c r="N69" s="55"/>
      <c r="O69" s="55"/>
      <c r="P69" s="65" t="s">
        <v>6</v>
      </c>
      <c r="Q69" s="55" t="s">
        <v>105</v>
      </c>
      <c r="R69" s="148">
        <f>T69/0.9</f>
        <v>276555.55555555556</v>
      </c>
      <c r="S69" s="148">
        <v>312900</v>
      </c>
      <c r="T69" s="149">
        <v>248900</v>
      </c>
    </row>
    <row r="70" spans="2:20" ht="14.25" customHeight="1">
      <c r="B70" s="64" t="s">
        <v>108</v>
      </c>
      <c r="C70" s="63" t="s">
        <v>107</v>
      </c>
      <c r="D70" s="62" t="s">
        <v>106</v>
      </c>
      <c r="E70" s="61">
        <v>5330</v>
      </c>
      <c r="F70" s="61" t="s">
        <v>12</v>
      </c>
      <c r="G70" s="60">
        <v>257.6</v>
      </c>
      <c r="H70" s="59">
        <v>364</v>
      </c>
      <c r="I70" s="58"/>
      <c r="J70" s="58" t="s">
        <v>7</v>
      </c>
      <c r="K70" s="56" t="s">
        <v>6</v>
      </c>
      <c r="L70" s="55"/>
      <c r="M70" s="57" t="s">
        <v>6</v>
      </c>
      <c r="N70" s="55"/>
      <c r="O70" s="55"/>
      <c r="P70" s="56" t="s">
        <v>6</v>
      </c>
      <c r="Q70" s="55" t="s">
        <v>105</v>
      </c>
      <c r="R70" s="148">
        <f>T70/0.9</f>
        <v>276555.55555555556</v>
      </c>
      <c r="S70" s="148">
        <v>329900</v>
      </c>
      <c r="T70" s="149">
        <v>248900</v>
      </c>
    </row>
    <row r="71" ht="1.5" customHeight="1"/>
    <row r="72" spans="2:15" ht="12.75">
      <c r="B72" s="47" t="s">
        <v>104</v>
      </c>
      <c r="C72" s="47"/>
      <c r="D72" s="47"/>
      <c r="E72" s="47" t="s">
        <v>103</v>
      </c>
      <c r="F72" s="47"/>
      <c r="G72" s="47"/>
      <c r="H72" s="47"/>
      <c r="I72" s="47"/>
      <c r="J72" s="47" t="s">
        <v>102</v>
      </c>
      <c r="K72" s="47"/>
      <c r="L72" s="47"/>
      <c r="M72" s="47"/>
      <c r="N72" s="47"/>
      <c r="O72" s="47"/>
    </row>
    <row r="73" spans="2:15" ht="12.75">
      <c r="B73" s="47" t="s">
        <v>101</v>
      </c>
      <c r="C73" s="47"/>
      <c r="D73" s="47"/>
      <c r="E73" s="47" t="s">
        <v>100</v>
      </c>
      <c r="F73" s="47"/>
      <c r="G73" s="47"/>
      <c r="H73" s="47"/>
      <c r="I73" s="47"/>
      <c r="J73" s="47" t="s">
        <v>99</v>
      </c>
      <c r="K73" s="47"/>
      <c r="L73" s="47"/>
      <c r="M73" s="47"/>
      <c r="N73" s="47"/>
      <c r="O73" s="47"/>
    </row>
    <row r="74" spans="2:15" ht="12.75">
      <c r="B74" s="47" t="s">
        <v>98</v>
      </c>
      <c r="C74" s="47"/>
      <c r="D74" s="47"/>
      <c r="E74" s="47" t="s">
        <v>97</v>
      </c>
      <c r="F74" s="47"/>
      <c r="G74" s="47"/>
      <c r="H74" s="47"/>
      <c r="I74" s="47"/>
      <c r="J74" s="47" t="s">
        <v>96</v>
      </c>
      <c r="K74" s="47"/>
      <c r="L74" s="47"/>
      <c r="M74" s="47"/>
      <c r="N74" s="47"/>
      <c r="O74" s="47"/>
    </row>
    <row r="75" spans="2:15" ht="12.75">
      <c r="B75" s="47" t="s">
        <v>95</v>
      </c>
      <c r="C75" s="47"/>
      <c r="D75" s="47"/>
      <c r="E75" s="47" t="s">
        <v>94</v>
      </c>
      <c r="F75" s="47"/>
      <c r="G75" s="47"/>
      <c r="H75" s="47"/>
      <c r="I75" s="47"/>
      <c r="J75" s="47" t="s">
        <v>93</v>
      </c>
      <c r="K75" s="47"/>
      <c r="L75" s="47"/>
      <c r="M75" s="47"/>
      <c r="N75" s="47"/>
      <c r="O75" s="47"/>
    </row>
    <row r="76" spans="2:15" ht="12.75">
      <c r="B76" s="47" t="s">
        <v>92</v>
      </c>
      <c r="C76" s="47"/>
      <c r="D76" s="47"/>
      <c r="E76" s="3" t="s">
        <v>91</v>
      </c>
      <c r="F76" s="47"/>
      <c r="G76" s="47"/>
      <c r="H76" s="47"/>
      <c r="I76" s="47"/>
      <c r="J76" s="47" t="s">
        <v>90</v>
      </c>
      <c r="K76" s="3"/>
      <c r="L76" s="3"/>
      <c r="M76" s="47"/>
      <c r="N76" s="47"/>
      <c r="O76" s="47"/>
    </row>
    <row r="77" spans="2:15" ht="12.75">
      <c r="B77" s="47" t="s">
        <v>89</v>
      </c>
      <c r="C77" s="3"/>
      <c r="F77" s="3"/>
      <c r="G77" s="3"/>
      <c r="H77" s="3"/>
      <c r="I77" s="3"/>
      <c r="N77" s="2"/>
      <c r="O77" s="2"/>
    </row>
    <row r="78" spans="3:15" ht="8.25" customHeight="1" hidden="1">
      <c r="C78" s="3"/>
      <c r="E78" s="3"/>
      <c r="F78" s="3"/>
      <c r="G78" s="3"/>
      <c r="H78" s="3"/>
      <c r="I78" s="3"/>
      <c r="J78" s="3"/>
      <c r="K78" s="3"/>
      <c r="L78" s="3"/>
      <c r="N78" s="2"/>
      <c r="O78" s="2"/>
    </row>
    <row r="79" spans="2:15" ht="12.75">
      <c r="B79" s="47" t="s">
        <v>88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2:15" ht="12.75">
      <c r="B80" s="47"/>
      <c r="C80" s="47" t="s">
        <v>87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2:15" ht="12.75" hidden="1">
      <c r="B81" s="3"/>
      <c r="C81" s="3"/>
      <c r="D81" s="3"/>
      <c r="E81" s="3"/>
      <c r="F81" s="3"/>
      <c r="G81" s="3"/>
      <c r="H81" s="3"/>
      <c r="I81" s="3"/>
      <c r="J81" s="47"/>
      <c r="K81" s="3"/>
      <c r="L81" s="3"/>
      <c r="M81" s="3"/>
      <c r="N81" s="3"/>
      <c r="O81" s="3"/>
    </row>
    <row r="82" spans="2:15" ht="12.75">
      <c r="B82" s="54" t="s">
        <v>86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</row>
    <row r="83" spans="2:15" ht="12.75" hidden="1">
      <c r="B83" s="5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2.75">
      <c r="B84" s="47" t="s">
        <v>85</v>
      </c>
      <c r="C84" s="47"/>
      <c r="D84" s="47"/>
      <c r="E84" s="47"/>
      <c r="F84" s="47"/>
      <c r="G84" s="51"/>
      <c r="H84" s="47"/>
      <c r="I84" s="47"/>
      <c r="J84" s="47"/>
      <c r="K84" s="47"/>
      <c r="L84" s="47"/>
      <c r="M84" s="47"/>
      <c r="N84" s="47"/>
      <c r="O84" s="47"/>
    </row>
    <row r="85" spans="2:15" ht="12.75">
      <c r="B85" s="3" t="s">
        <v>84</v>
      </c>
      <c r="C85" s="43"/>
      <c r="D85" s="3"/>
      <c r="E85" s="3"/>
      <c r="F85" s="3"/>
      <c r="G85" s="3"/>
      <c r="H85" s="3"/>
      <c r="I85" s="3"/>
      <c r="J85" s="3"/>
      <c r="K85" s="3"/>
      <c r="L85" s="3"/>
      <c r="M85" s="46">
        <v>3500</v>
      </c>
      <c r="N85" s="43"/>
      <c r="O85" s="43"/>
    </row>
    <row r="86" spans="2:15" ht="12.75">
      <c r="B86" s="3" t="s">
        <v>83</v>
      </c>
      <c r="C86" s="43"/>
      <c r="D86" s="3"/>
      <c r="E86" s="3"/>
      <c r="F86" s="3"/>
      <c r="G86" s="3"/>
      <c r="H86" s="3"/>
      <c r="I86" s="3"/>
      <c r="J86" s="3"/>
      <c r="K86" s="3"/>
      <c r="L86" s="3"/>
      <c r="M86" s="46"/>
      <c r="N86" s="43"/>
      <c r="O86" s="43"/>
    </row>
    <row r="87" spans="2:15" ht="0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9"/>
      <c r="N87" s="3"/>
      <c r="O87" s="3"/>
    </row>
    <row r="88" spans="2:15" ht="12.75">
      <c r="B88" s="47" t="s">
        <v>82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7"/>
      <c r="O88" s="47"/>
    </row>
    <row r="89" spans="2:15" ht="12.75" hidden="1">
      <c r="B89" s="50" t="s">
        <v>81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49"/>
      <c r="N89" s="3"/>
      <c r="O89" s="3"/>
    </row>
    <row r="90" spans="2:15" ht="12.75">
      <c r="B90" s="3" t="s">
        <v>179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46"/>
      <c r="N90" s="3"/>
      <c r="O90" s="3"/>
    </row>
    <row r="91" spans="2:15" ht="12.75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9"/>
      <c r="N91" s="3"/>
      <c r="O91" s="3"/>
    </row>
    <row r="92" spans="2:15" ht="12.75" hidden="1">
      <c r="B92" s="50"/>
      <c r="C92" s="3"/>
      <c r="D92" s="3"/>
      <c r="E92" s="3"/>
      <c r="F92" s="3"/>
      <c r="G92" s="3"/>
      <c r="H92" s="3"/>
      <c r="I92" s="3"/>
      <c r="J92" s="3"/>
      <c r="K92" s="3"/>
      <c r="L92" s="3"/>
      <c r="M92" s="49"/>
      <c r="N92" s="3"/>
      <c r="O92" s="3"/>
    </row>
    <row r="93" spans="2:15" ht="12.75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6"/>
      <c r="N93" s="3"/>
      <c r="O93" s="3"/>
    </row>
    <row r="94" spans="2:15" ht="12.75" hidden="1">
      <c r="B94" s="3" t="s">
        <v>80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46">
        <v>7500</v>
      </c>
      <c r="N94" s="3"/>
      <c r="O94" s="3"/>
    </row>
    <row r="95" spans="2:15" ht="12.75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9"/>
      <c r="N95" s="3"/>
      <c r="O95" s="3"/>
    </row>
    <row r="96" spans="2:15" ht="12.75">
      <c r="B96" s="2" t="s">
        <v>79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8"/>
      <c r="N96" s="47"/>
      <c r="O96" s="47"/>
    </row>
    <row r="97" spans="2:15" ht="12.75">
      <c r="B97" s="3" t="s">
        <v>78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46"/>
      <c r="N97" s="3"/>
      <c r="O97" s="3"/>
    </row>
    <row r="98" spans="2:15" ht="0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6"/>
      <c r="N98" s="3"/>
      <c r="O98" s="3"/>
    </row>
    <row r="99" spans="2:15" ht="12.75" hidden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6"/>
      <c r="N99" s="3"/>
      <c r="O99" s="3"/>
    </row>
    <row r="100" spans="2:15" ht="12.75" hidden="1">
      <c r="B100" s="43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4"/>
      <c r="O100" s="44"/>
    </row>
    <row r="101" spans="2:15" ht="12.75">
      <c r="B101" s="3" t="s">
        <v>77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3"/>
      <c r="O102" s="43"/>
    </row>
    <row r="103" spans="2:15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</sheetData>
  <sheetProtection/>
  <mergeCells count="7">
    <mergeCell ref="B65:T65"/>
    <mergeCell ref="B1:T1"/>
    <mergeCell ref="B50:T50"/>
    <mergeCell ref="J52:K52"/>
    <mergeCell ref="L52:M52"/>
    <mergeCell ref="N52:O52"/>
    <mergeCell ref="P52:Q52"/>
  </mergeCells>
  <printOptions/>
  <pageMargins left="0.2362204724409449" right="0" top="0.1968503937007874" bottom="0.1968503937007874" header="0.31496062992125984" footer="0.31496062992125984"/>
  <pageSetup fitToWidth="0" fitToHeight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Sibeg 3</dc:creator>
  <cp:keywords/>
  <dc:description/>
  <cp:lastModifiedBy>Sibeg 3</cp:lastModifiedBy>
  <cp:lastPrinted>2019-02-26T09:59:45Z</cp:lastPrinted>
  <dcterms:created xsi:type="dcterms:W3CDTF">2018-03-06T13:45:46Z</dcterms:created>
  <dcterms:modified xsi:type="dcterms:W3CDTF">2019-03-05T15:07:38Z</dcterms:modified>
  <cp:category/>
  <cp:version/>
  <cp:contentType/>
  <cp:contentStatus/>
</cp:coreProperties>
</file>